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XAVI\Documents\Xavier\Documents\Johanna\DOCUMENTOS DE TRABAJO SCRD\PROYECTOS SCRD\BOGOTÁ CAMINA SEGURA\2024\"/>
    </mc:Choice>
  </mc:AlternateContent>
  <bookViews>
    <workbookView xWindow="0" yWindow="0" windowWidth="20490" windowHeight="7650"/>
  </bookViews>
  <sheets>
    <sheet name="Hoja1" sheetId="1" r:id="rId1"/>
  </sheets>
  <calcPr calcId="181029"/>
  <extLst>
    <ext uri="GoogleSheetsCustomDataVersion2">
      <go:sheetsCustomData xmlns:go="http://customooxmlschemas.google.com/" r:id="rId5" roundtripDataChecksum="Z9aAOrhlumkE/ujy+8Uhiv7Vubi82NevfmeSeJlQsHg="/>
    </ext>
  </extLst>
</workbook>
</file>

<file path=xl/calcChain.xml><?xml version="1.0" encoding="utf-8"?>
<calcChain xmlns="http://schemas.openxmlformats.org/spreadsheetml/2006/main">
  <c r="AS57" i="1" l="1"/>
  <c r="AQ57" i="1"/>
  <c r="AP57" i="1"/>
  <c r="AR57" i="1" s="1"/>
  <c r="AO57" i="1"/>
  <c r="AI57" i="1"/>
  <c r="AK57" i="1" s="1"/>
  <c r="AH57" i="1"/>
  <c r="AJ57" i="1" s="1"/>
  <c r="AG57" i="1"/>
  <c r="AA57" i="1"/>
  <c r="AC57" i="1" s="1"/>
  <c r="Z57" i="1"/>
  <c r="AB57" i="1" s="1"/>
  <c r="Y57" i="1"/>
  <c r="S57" i="1"/>
  <c r="U57" i="1" s="1"/>
  <c r="R57" i="1"/>
  <c r="T57" i="1" s="1"/>
  <c r="Q57" i="1"/>
  <c r="AV56" i="1"/>
  <c r="AN56" i="1"/>
  <c r="AF56" i="1"/>
  <c r="AC56" i="1"/>
  <c r="AB56" i="1"/>
  <c r="X56" i="1"/>
  <c r="U56" i="1"/>
  <c r="T56" i="1"/>
  <c r="AV55" i="1"/>
  <c r="AS55" i="1"/>
  <c r="AR55" i="1"/>
  <c r="AN55" i="1"/>
  <c r="AK55" i="1"/>
  <c r="AJ55" i="1"/>
  <c r="AF55" i="1"/>
  <c r="AC55" i="1"/>
  <c r="AB55" i="1"/>
  <c r="X55" i="1"/>
  <c r="U55" i="1"/>
  <c r="T55" i="1"/>
  <c r="AV54" i="1"/>
  <c r="AS54" i="1"/>
  <c r="AR54" i="1"/>
  <c r="AN54" i="1"/>
  <c r="AK54" i="1"/>
  <c r="AJ54" i="1"/>
  <c r="AF54" i="1"/>
  <c r="AC54" i="1"/>
  <c r="AB54" i="1"/>
  <c r="X54" i="1"/>
  <c r="U54" i="1"/>
  <c r="T54" i="1"/>
  <c r="AV53" i="1"/>
  <c r="AS53" i="1"/>
  <c r="AR53" i="1"/>
  <c r="AN53" i="1"/>
  <c r="AK53" i="1"/>
  <c r="AJ53" i="1"/>
  <c r="AF53" i="1"/>
  <c r="AC53" i="1"/>
  <c r="AB53" i="1"/>
  <c r="X53" i="1"/>
  <c r="U53" i="1"/>
  <c r="T53" i="1"/>
  <c r="AV52" i="1"/>
  <c r="AS52" i="1"/>
  <c r="AR52" i="1"/>
  <c r="AN52" i="1"/>
  <c r="AK52" i="1"/>
  <c r="AJ52" i="1"/>
  <c r="AF52" i="1"/>
  <c r="AC52" i="1"/>
  <c r="AB52" i="1"/>
  <c r="X52" i="1"/>
  <c r="U52" i="1"/>
  <c r="T52" i="1"/>
  <c r="AV51" i="1"/>
  <c r="AS51" i="1"/>
  <c r="AR51" i="1"/>
  <c r="AN51" i="1"/>
  <c r="AK51" i="1"/>
  <c r="AJ51" i="1"/>
  <c r="AF51" i="1"/>
  <c r="AC51" i="1"/>
  <c r="AB51" i="1"/>
  <c r="X51" i="1"/>
  <c r="U51" i="1"/>
  <c r="T51" i="1"/>
  <c r="AV50" i="1"/>
  <c r="AS50" i="1"/>
  <c r="AR50" i="1"/>
  <c r="AN50" i="1"/>
  <c r="AK50" i="1"/>
  <c r="AJ50" i="1"/>
  <c r="AF50" i="1"/>
  <c r="AC50" i="1"/>
  <c r="AB50" i="1"/>
  <c r="X50" i="1"/>
  <c r="U50" i="1"/>
  <c r="T50" i="1"/>
  <c r="AS49" i="1"/>
  <c r="AR49" i="1"/>
  <c r="AQ49" i="1"/>
  <c r="AP49" i="1"/>
  <c r="AO49" i="1"/>
  <c r="AI49" i="1"/>
  <c r="AH49" i="1"/>
  <c r="AG49" i="1"/>
  <c r="AK49" i="1" s="1"/>
  <c r="AA49" i="1"/>
  <c r="AC49" i="1" s="1"/>
  <c r="Z49" i="1"/>
  <c r="AB49" i="1" s="1"/>
  <c r="Y49" i="1"/>
  <c r="U49" i="1"/>
  <c r="S49" i="1"/>
  <c r="R49" i="1"/>
  <c r="T49" i="1" s="1"/>
  <c r="Q49" i="1"/>
  <c r="AV48" i="1"/>
  <c r="AS48" i="1"/>
  <c r="AR48" i="1"/>
  <c r="AN48" i="1"/>
  <c r="AK48" i="1"/>
  <c r="AJ48" i="1"/>
  <c r="AF48" i="1"/>
  <c r="AC48" i="1"/>
  <c r="AB48" i="1"/>
  <c r="X48" i="1"/>
  <c r="U48" i="1"/>
  <c r="T48" i="1"/>
  <c r="AV47" i="1"/>
  <c r="AS47" i="1"/>
  <c r="AR47" i="1"/>
  <c r="AN47" i="1"/>
  <c r="AK47" i="1"/>
  <c r="AJ47" i="1"/>
  <c r="AF47" i="1"/>
  <c r="AC47" i="1"/>
  <c r="AB47" i="1"/>
  <c r="X47" i="1"/>
  <c r="U47" i="1"/>
  <c r="T47" i="1"/>
  <c r="AV46" i="1"/>
  <c r="AN46" i="1"/>
  <c r="AF46" i="1"/>
  <c r="AC46" i="1"/>
  <c r="AB46" i="1"/>
  <c r="X46" i="1"/>
  <c r="U46" i="1"/>
  <c r="T46" i="1"/>
  <c r="AV45" i="1"/>
  <c r="AN45" i="1"/>
  <c r="AF45" i="1"/>
  <c r="AC45" i="1"/>
  <c r="AB45" i="1"/>
  <c r="X45" i="1"/>
  <c r="U45" i="1"/>
  <c r="T45" i="1"/>
  <c r="AV44" i="1"/>
  <c r="AS44" i="1"/>
  <c r="AR44" i="1"/>
  <c r="AN44" i="1"/>
  <c r="AK44" i="1"/>
  <c r="AJ44" i="1"/>
  <c r="AF44" i="1"/>
  <c r="AC44" i="1"/>
  <c r="AB44" i="1"/>
  <c r="X44" i="1"/>
  <c r="U44" i="1"/>
  <c r="T44" i="1"/>
  <c r="AV43" i="1"/>
  <c r="AS43" i="1"/>
  <c r="AR43" i="1"/>
  <c r="AN43" i="1"/>
  <c r="AK43" i="1"/>
  <c r="AJ43" i="1"/>
  <c r="AF43" i="1"/>
  <c r="AC43" i="1"/>
  <c r="AB43" i="1"/>
  <c r="X43" i="1"/>
  <c r="U43" i="1"/>
  <c r="T43" i="1"/>
  <c r="AS42" i="1"/>
  <c r="AR42" i="1"/>
  <c r="AQ42" i="1"/>
  <c r="AP42" i="1"/>
  <c r="AO42" i="1"/>
  <c r="AI42" i="1"/>
  <c r="AH42" i="1"/>
  <c r="AG42" i="1"/>
  <c r="AK42" i="1" s="1"/>
  <c r="AA42" i="1"/>
  <c r="AC42" i="1" s="1"/>
  <c r="Z42" i="1"/>
  <c r="AB42" i="1" s="1"/>
  <c r="Y42" i="1"/>
  <c r="U42" i="1"/>
  <c r="S42" i="1"/>
  <c r="R42" i="1"/>
  <c r="T42" i="1" s="1"/>
  <c r="Q42" i="1"/>
  <c r="AV41" i="1"/>
  <c r="AS41" i="1"/>
  <c r="AR41" i="1"/>
  <c r="AN41" i="1"/>
  <c r="AK41" i="1"/>
  <c r="AJ41" i="1"/>
  <c r="AF41" i="1"/>
  <c r="AC41" i="1"/>
  <c r="AB41" i="1"/>
  <c r="X41" i="1"/>
  <c r="U41" i="1"/>
  <c r="T41" i="1"/>
  <c r="AV40" i="1"/>
  <c r="AS40" i="1"/>
  <c r="AR40" i="1"/>
  <c r="AN40" i="1"/>
  <c r="AK40" i="1"/>
  <c r="AJ40" i="1"/>
  <c r="AF40" i="1"/>
  <c r="AC40" i="1"/>
  <c r="AB40" i="1"/>
  <c r="X40" i="1"/>
  <c r="U40" i="1"/>
  <c r="T40" i="1"/>
  <c r="AV39" i="1"/>
  <c r="AS39" i="1"/>
  <c r="AR39" i="1"/>
  <c r="AN39" i="1"/>
  <c r="AK39" i="1"/>
  <c r="AJ39" i="1"/>
  <c r="AF39" i="1"/>
  <c r="AC39" i="1"/>
  <c r="AB39" i="1"/>
  <c r="X39" i="1"/>
  <c r="U39" i="1"/>
  <c r="T39" i="1"/>
  <c r="AQ38" i="1"/>
  <c r="AS38" i="1" s="1"/>
  <c r="AP38" i="1"/>
  <c r="AO38" i="1"/>
  <c r="AR38" i="1" s="1"/>
  <c r="AK38" i="1"/>
  <c r="AI38" i="1"/>
  <c r="AH38" i="1"/>
  <c r="AG38" i="1"/>
  <c r="AJ38" i="1" s="1"/>
  <c r="AA38" i="1"/>
  <c r="Z38" i="1"/>
  <c r="AB38" i="1" s="1"/>
  <c r="Y38" i="1"/>
  <c r="AC38" i="1" s="1"/>
  <c r="T38" i="1"/>
  <c r="S38" i="1"/>
  <c r="U38" i="1" s="1"/>
  <c r="R38" i="1"/>
  <c r="Q38" i="1"/>
  <c r="AV37" i="1"/>
  <c r="AS37" i="1"/>
  <c r="AR37" i="1"/>
  <c r="AN37" i="1"/>
  <c r="AK37" i="1"/>
  <c r="AJ37" i="1"/>
  <c r="AF37" i="1"/>
  <c r="AC37" i="1"/>
  <c r="AB37" i="1"/>
  <c r="X37" i="1"/>
  <c r="U37" i="1"/>
  <c r="T37" i="1"/>
  <c r="AV36" i="1"/>
  <c r="AS36" i="1"/>
  <c r="AR36" i="1"/>
  <c r="AN36" i="1"/>
  <c r="AK36" i="1"/>
  <c r="AJ36" i="1"/>
  <c r="AF36" i="1"/>
  <c r="AC36" i="1"/>
  <c r="AB36" i="1"/>
  <c r="X36" i="1"/>
  <c r="U36" i="1"/>
  <c r="T36" i="1"/>
  <c r="AV35" i="1"/>
  <c r="AS35" i="1"/>
  <c r="AR35" i="1"/>
  <c r="AN35" i="1"/>
  <c r="AK35" i="1"/>
  <c r="AJ35" i="1"/>
  <c r="AF35" i="1"/>
  <c r="AC35" i="1"/>
  <c r="AB35" i="1"/>
  <c r="X35" i="1"/>
  <c r="U35" i="1"/>
  <c r="T35" i="1"/>
  <c r="AV34" i="1"/>
  <c r="AS34" i="1"/>
  <c r="AR34" i="1"/>
  <c r="AN34" i="1"/>
  <c r="AK34" i="1"/>
  <c r="AJ34" i="1"/>
  <c r="AF34" i="1"/>
  <c r="AC34" i="1"/>
  <c r="AB34" i="1"/>
  <c r="X34" i="1"/>
  <c r="U34" i="1"/>
  <c r="T34" i="1"/>
  <c r="AR33" i="1"/>
  <c r="AQ33" i="1"/>
  <c r="AS33" i="1" s="1"/>
  <c r="AP33" i="1"/>
  <c r="AO33" i="1"/>
  <c r="AI33" i="1"/>
  <c r="AH33" i="1"/>
  <c r="AJ33" i="1" s="1"/>
  <c r="AG33" i="1"/>
  <c r="AK33" i="1" s="1"/>
  <c r="AB33" i="1"/>
  <c r="AA33" i="1"/>
  <c r="Z33" i="1"/>
  <c r="Y33" i="1"/>
  <c r="AC33" i="1" s="1"/>
  <c r="S33" i="1"/>
  <c r="U33" i="1" s="1"/>
  <c r="R33" i="1"/>
  <c r="T33" i="1" s="1"/>
  <c r="Q33" i="1"/>
  <c r="AV32" i="1"/>
  <c r="AS32" i="1"/>
  <c r="AR32" i="1"/>
  <c r="AN32" i="1"/>
  <c r="AK32" i="1"/>
  <c r="AJ32" i="1"/>
  <c r="AF32" i="1"/>
  <c r="AC32" i="1"/>
  <c r="AB32" i="1"/>
  <c r="X32" i="1"/>
  <c r="U32" i="1"/>
  <c r="T32" i="1"/>
  <c r="AV31" i="1"/>
  <c r="AS31" i="1"/>
  <c r="AR31" i="1"/>
  <c r="AN31" i="1"/>
  <c r="AK31" i="1"/>
  <c r="AJ31" i="1"/>
  <c r="AF31" i="1"/>
  <c r="AC31" i="1"/>
  <c r="AB31" i="1"/>
  <c r="X31" i="1"/>
  <c r="U31" i="1"/>
  <c r="T31" i="1"/>
  <c r="AV30" i="1"/>
  <c r="AS30" i="1"/>
  <c r="AR30" i="1"/>
  <c r="AN30" i="1"/>
  <c r="AK30" i="1"/>
  <c r="AJ30" i="1"/>
  <c r="AF30" i="1"/>
  <c r="AC30" i="1"/>
  <c r="AB30" i="1"/>
  <c r="X30" i="1"/>
  <c r="U30" i="1"/>
  <c r="T30" i="1"/>
  <c r="AS29" i="1"/>
  <c r="AR29" i="1"/>
  <c r="AQ29" i="1"/>
  <c r="AP29" i="1"/>
  <c r="AO29" i="1"/>
  <c r="AI29" i="1"/>
  <c r="AH29" i="1"/>
  <c r="AG29" i="1"/>
  <c r="AK29" i="1" s="1"/>
  <c r="AA29" i="1"/>
  <c r="AC29" i="1" s="1"/>
  <c r="Z29" i="1"/>
  <c r="AB29" i="1" s="1"/>
  <c r="Y29" i="1"/>
  <c r="U29" i="1"/>
  <c r="S29" i="1"/>
  <c r="R29" i="1"/>
  <c r="T29" i="1" s="1"/>
  <c r="Q29" i="1"/>
  <c r="AV28" i="1"/>
  <c r="AS28" i="1"/>
  <c r="AR28" i="1"/>
  <c r="AN28" i="1"/>
  <c r="AK28" i="1"/>
  <c r="AJ28" i="1"/>
  <c r="AF28" i="1"/>
  <c r="AC28" i="1"/>
  <c r="AB28" i="1"/>
  <c r="X28" i="1"/>
  <c r="U28" i="1"/>
  <c r="T28" i="1"/>
  <c r="AV27" i="1"/>
  <c r="AS27" i="1"/>
  <c r="AR27" i="1"/>
  <c r="AN27" i="1"/>
  <c r="AK27" i="1"/>
  <c r="AJ27" i="1"/>
  <c r="AF27" i="1"/>
  <c r="AC27" i="1"/>
  <c r="AB27" i="1"/>
  <c r="X27" i="1"/>
  <c r="U27" i="1"/>
  <c r="T27" i="1"/>
  <c r="AV26" i="1"/>
  <c r="AS26" i="1"/>
  <c r="AR26" i="1"/>
  <c r="AN26" i="1"/>
  <c r="AK26" i="1"/>
  <c r="AJ26" i="1"/>
  <c r="AF26" i="1"/>
  <c r="AC26" i="1"/>
  <c r="AB26" i="1"/>
  <c r="X26" i="1"/>
  <c r="U26" i="1"/>
  <c r="T26" i="1"/>
  <c r="AV25" i="1"/>
  <c r="AS25" i="1"/>
  <c r="AR25" i="1"/>
  <c r="AN25" i="1"/>
  <c r="AK25" i="1"/>
  <c r="AJ25" i="1"/>
  <c r="AF25" i="1"/>
  <c r="AC25" i="1"/>
  <c r="AB25" i="1"/>
  <c r="X25" i="1"/>
  <c r="U25" i="1"/>
  <c r="T25" i="1"/>
  <c r="AV24" i="1"/>
  <c r="AS24" i="1"/>
  <c r="AR24" i="1"/>
  <c r="AN24" i="1"/>
  <c r="AK24" i="1"/>
  <c r="AJ24" i="1"/>
  <c r="AF24" i="1"/>
  <c r="AC24" i="1"/>
  <c r="AB24" i="1"/>
  <c r="X24" i="1"/>
  <c r="U24" i="1"/>
  <c r="T24" i="1"/>
  <c r="AV23" i="1"/>
  <c r="AS23" i="1"/>
  <c r="AR23" i="1"/>
  <c r="AN23" i="1"/>
  <c r="AK23" i="1"/>
  <c r="AJ23" i="1"/>
  <c r="AF23" i="1"/>
  <c r="AC23" i="1"/>
  <c r="AB23" i="1"/>
  <c r="X23" i="1"/>
  <c r="U23" i="1"/>
  <c r="T23" i="1"/>
  <c r="AQ22" i="1"/>
  <c r="AS22" i="1" s="1"/>
  <c r="AP22" i="1"/>
  <c r="AO22" i="1"/>
  <c r="AR22" i="1" s="1"/>
  <c r="AK22" i="1"/>
  <c r="AI22" i="1"/>
  <c r="AH22" i="1"/>
  <c r="AG22" i="1"/>
  <c r="AJ22" i="1" s="1"/>
  <c r="AA22" i="1"/>
  <c r="Z22" i="1"/>
  <c r="AB22" i="1" s="1"/>
  <c r="Y22" i="1"/>
  <c r="AC22" i="1" s="1"/>
  <c r="T22" i="1"/>
  <c r="S22" i="1"/>
  <c r="U22" i="1" s="1"/>
  <c r="R22" i="1"/>
  <c r="Q22" i="1"/>
  <c r="AV21" i="1"/>
  <c r="AS21" i="1"/>
  <c r="AR21" i="1"/>
  <c r="AN21" i="1"/>
  <c r="AK21" i="1"/>
  <c r="AJ21" i="1"/>
  <c r="AF21" i="1"/>
  <c r="AC21" i="1"/>
  <c r="AB21" i="1"/>
  <c r="X21" i="1"/>
  <c r="U21" i="1"/>
  <c r="T21" i="1"/>
  <c r="AV20" i="1"/>
  <c r="AS20" i="1"/>
  <c r="AR20" i="1"/>
  <c r="AN20" i="1"/>
  <c r="AK20" i="1"/>
  <c r="AJ20" i="1"/>
  <c r="AF20" i="1"/>
  <c r="AC20" i="1"/>
  <c r="AB20" i="1"/>
  <c r="X20" i="1"/>
  <c r="U20" i="1"/>
  <c r="T20" i="1"/>
  <c r="X19" i="1"/>
  <c r="U19" i="1"/>
  <c r="T19" i="1"/>
  <c r="AV18" i="1"/>
  <c r="AS18" i="1"/>
  <c r="AR18" i="1"/>
  <c r="AN18" i="1"/>
  <c r="AK18" i="1"/>
  <c r="AJ18" i="1"/>
  <c r="AF18" i="1"/>
  <c r="AC18" i="1"/>
  <c r="AB18" i="1"/>
  <c r="X18" i="1"/>
  <c r="U18" i="1"/>
  <c r="T18" i="1"/>
  <c r="AV17" i="1"/>
  <c r="AS17" i="1"/>
  <c r="AR17" i="1"/>
  <c r="AN17" i="1"/>
  <c r="AK17" i="1"/>
  <c r="AJ17" i="1"/>
  <c r="AF17" i="1"/>
  <c r="AC17" i="1"/>
  <c r="AB17" i="1"/>
  <c r="X17" i="1"/>
  <c r="U17" i="1"/>
  <c r="T17" i="1"/>
  <c r="AV16" i="1"/>
  <c r="AS16" i="1"/>
  <c r="AR16" i="1"/>
  <c r="AN16" i="1"/>
  <c r="AK16" i="1"/>
  <c r="AJ16" i="1"/>
  <c r="AF16" i="1"/>
  <c r="AC16" i="1"/>
  <c r="AB16" i="1"/>
  <c r="X16" i="1"/>
  <c r="U16" i="1"/>
  <c r="T16" i="1"/>
  <c r="AQ15" i="1"/>
  <c r="AS15" i="1" s="1"/>
  <c r="AP15" i="1"/>
  <c r="AR15" i="1" s="1"/>
  <c r="AO15" i="1"/>
  <c r="AK15" i="1"/>
  <c r="AJ15" i="1"/>
  <c r="AI15" i="1"/>
  <c r="AH15" i="1"/>
  <c r="AG15" i="1"/>
  <c r="AC15" i="1"/>
  <c r="AB15" i="1"/>
  <c r="AA15" i="1"/>
  <c r="Z15" i="1"/>
  <c r="Y15" i="1"/>
  <c r="S15" i="1"/>
  <c r="U15" i="1" s="1"/>
  <c r="R15" i="1"/>
  <c r="T15" i="1" s="1"/>
  <c r="Q15" i="1"/>
  <c r="AV14" i="1"/>
  <c r="AS14" i="1"/>
  <c r="AR14" i="1"/>
  <c r="AN14" i="1"/>
  <c r="AK14" i="1"/>
  <c r="AJ14" i="1"/>
  <c r="AF14" i="1"/>
  <c r="AC14" i="1"/>
  <c r="AB14" i="1"/>
  <c r="X14" i="1"/>
  <c r="U14" i="1"/>
  <c r="T14" i="1"/>
  <c r="AV13" i="1"/>
  <c r="AS13" i="1"/>
  <c r="AR13" i="1"/>
  <c r="AN13" i="1"/>
  <c r="AK13" i="1"/>
  <c r="AJ13" i="1"/>
  <c r="AF13" i="1"/>
  <c r="AC13" i="1"/>
  <c r="AB13" i="1"/>
  <c r="X13" i="1"/>
  <c r="U13" i="1"/>
  <c r="T13" i="1"/>
  <c r="AV12" i="1"/>
  <c r="AS12" i="1"/>
  <c r="AR12" i="1"/>
  <c r="AN12" i="1"/>
  <c r="AK12" i="1"/>
  <c r="AJ12" i="1"/>
  <c r="AF12" i="1"/>
  <c r="AC12" i="1"/>
  <c r="AB12" i="1"/>
  <c r="X12" i="1"/>
  <c r="U12" i="1"/>
  <c r="T12" i="1"/>
  <c r="AV11" i="1"/>
  <c r="AS11" i="1"/>
  <c r="AR11" i="1"/>
  <c r="AN11" i="1"/>
  <c r="AK11" i="1"/>
  <c r="AJ11" i="1"/>
  <c r="AF11" i="1"/>
  <c r="AC11" i="1"/>
  <c r="AB11" i="1"/>
  <c r="X11" i="1"/>
  <c r="U11" i="1"/>
  <c r="T11" i="1"/>
  <c r="AS10" i="1"/>
  <c r="AQ10" i="1"/>
  <c r="AP10" i="1"/>
  <c r="AR10" i="1" s="1"/>
  <c r="AO10" i="1"/>
  <c r="AI10" i="1"/>
  <c r="AK10" i="1" s="1"/>
  <c r="AH10" i="1"/>
  <c r="AG10" i="1"/>
  <c r="AJ10" i="1" s="1"/>
  <c r="AC10" i="1"/>
  <c r="AA10" i="1"/>
  <c r="Z10" i="1"/>
  <c r="Y10" i="1"/>
  <c r="AB10" i="1" s="1"/>
  <c r="S10" i="1"/>
  <c r="R10" i="1"/>
  <c r="T10" i="1" s="1"/>
  <c r="Q10" i="1"/>
  <c r="U10" i="1" s="1"/>
  <c r="AV9" i="1"/>
  <c r="AS9" i="1"/>
  <c r="AR9" i="1"/>
  <c r="AN9" i="1"/>
  <c r="AK9" i="1"/>
  <c r="AJ9" i="1"/>
  <c r="AF9" i="1"/>
  <c r="AC9" i="1"/>
  <c r="AB9" i="1"/>
  <c r="X9" i="1"/>
  <c r="U9" i="1"/>
  <c r="T9" i="1"/>
  <c r="AV8" i="1"/>
  <c r="AS8" i="1"/>
  <c r="AR8" i="1"/>
  <c r="AN8" i="1"/>
  <c r="AK8" i="1"/>
  <c r="AJ8" i="1"/>
  <c r="AF8" i="1"/>
  <c r="AC8" i="1"/>
  <c r="AB8" i="1"/>
  <c r="X8" i="1"/>
  <c r="U8" i="1"/>
  <c r="T8" i="1"/>
  <c r="AR7" i="1"/>
  <c r="AQ7" i="1"/>
  <c r="AS7" i="1" s="1"/>
  <c r="AP7" i="1"/>
  <c r="AO7" i="1"/>
  <c r="AJ7" i="1"/>
  <c r="AI7" i="1"/>
  <c r="AK7" i="1" s="1"/>
  <c r="AH7" i="1"/>
  <c r="AG7" i="1"/>
  <c r="AA7" i="1"/>
  <c r="Z7" i="1"/>
  <c r="AB7" i="1" s="1"/>
  <c r="Y7" i="1"/>
  <c r="AC7" i="1" s="1"/>
  <c r="U7" i="1"/>
  <c r="T7" i="1"/>
  <c r="S7" i="1"/>
  <c r="R7" i="1"/>
  <c r="Q7" i="1"/>
  <c r="AV6" i="1"/>
  <c r="AS6" i="1"/>
  <c r="AR6" i="1"/>
  <c r="AN6" i="1"/>
  <c r="AK6" i="1"/>
  <c r="AJ6" i="1"/>
  <c r="AF6" i="1"/>
  <c r="AC6" i="1"/>
  <c r="AB6" i="1"/>
  <c r="X6" i="1"/>
  <c r="U6" i="1"/>
  <c r="T6" i="1"/>
  <c r="AV5" i="1"/>
  <c r="AS5" i="1"/>
  <c r="AR5" i="1"/>
  <c r="AN5" i="1"/>
  <c r="AK5" i="1"/>
  <c r="AJ5" i="1"/>
  <c r="AF5" i="1"/>
  <c r="AC5" i="1"/>
  <c r="AB5" i="1"/>
  <c r="X5" i="1"/>
  <c r="U5" i="1"/>
  <c r="T5" i="1"/>
  <c r="AV4" i="1"/>
  <c r="AS4" i="1"/>
  <c r="AR4" i="1"/>
  <c r="AN4" i="1"/>
  <c r="AK4" i="1"/>
  <c r="AJ4" i="1"/>
  <c r="AF4" i="1"/>
  <c r="AC4" i="1"/>
  <c r="AB4" i="1"/>
  <c r="X4" i="1"/>
  <c r="U4" i="1"/>
  <c r="T4" i="1"/>
  <c r="AJ29" i="1" l="1"/>
  <c r="AJ42" i="1"/>
  <c r="AJ49" i="1"/>
</calcChain>
</file>

<file path=xl/comments1.xml><?xml version="1.0" encoding="utf-8"?>
<comments xmlns="http://schemas.openxmlformats.org/spreadsheetml/2006/main">
  <authors>
    <author/>
  </authors>
  <commentList>
    <comment ref="V6" authorId="0" shapeId="0">
      <text>
        <r>
          <rPr>
            <sz val="11"/>
            <color theme="1"/>
            <rFont val="Calibri"/>
            <scheme val="minor"/>
          </rPr>
          <t>======
ID#AAABa4AGIP0
tc={9DA195C7-F7AB-452E-81F1-ACEA9849926D}    (2024-12-23 15:18:44)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0.5 compromiso SEGPLAN</t>
        </r>
      </text>
    </comment>
    <comment ref="AD6" authorId="0" shapeId="0">
      <text>
        <r>
          <rPr>
            <sz val="11"/>
            <color theme="1"/>
            <rFont val="Calibri"/>
            <scheme val="minor"/>
          </rPr>
          <t>======
ID#AAABa4AGIP4
tc={9DA195C7-F7AB-452F-81F1-ACEA9849926D}    (2024-12-23 15:18:44)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0.5 compromiso SEGPLAN</t>
        </r>
      </text>
    </comment>
    <comment ref="AL6" authorId="0" shapeId="0">
      <text>
        <r>
          <rPr>
            <sz val="11"/>
            <color theme="1"/>
            <rFont val="Calibri"/>
            <scheme val="minor"/>
          </rPr>
          <t>======
ID#AAABa4AGIP8
tc={9DA195C7-F7AB-452F-81F1-ACEA9849926D}    (2024-12-23 15:18:44)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0.5 compromiso SEGPLAN</t>
        </r>
      </text>
    </comment>
    <comment ref="V12" authorId="0" shapeId="0">
      <text>
        <r>
          <rPr>
            <sz val="11"/>
            <color theme="1"/>
            <rFont val="Calibri"/>
            <scheme val="minor"/>
          </rPr>
          <t>======
ID#AAABa4AGIQE
tc={C2148B5D-EB4C-47CA-8543-53D77FC8CCF2}    (2024-12-23 15:18:44)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Ojo 100 en SEGPLAN PROGRAMADO</t>
        </r>
      </text>
    </comment>
    <comment ref="W31" authorId="0" shapeId="0">
      <text>
        <r>
          <rPr>
            <sz val="11"/>
            <color theme="1"/>
            <rFont val="Calibri"/>
            <scheme val="minor"/>
          </rPr>
          <t>======
ID#AAABa4AGIQA
tc={0B3E5363-C68E-4209-8AAB-DFCA590BCA46}    (2024-12-23 15:18:44)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50 en cultured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Pea6j7ThrVbUhuBmWYqXYMx2g2A=="/>
    </ext>
  </extLst>
</comments>
</file>

<file path=xl/sharedStrings.xml><?xml version="1.0" encoding="utf-8"?>
<sst xmlns="http://schemas.openxmlformats.org/spreadsheetml/2006/main" count="599" uniqueCount="230">
  <si>
    <t>Código de proyecto (desde BDPP)</t>
  </si>
  <si>
    <t>Código BPIN
(13 digitos desde MGA)</t>
  </si>
  <si>
    <t>Objetivo Específico
(desde MGA)</t>
  </si>
  <si>
    <t>Meta
del Plan Distrital de Desarrollo
(ordenado por Objetivo Estratégico-OE, Programa - PR y Meta)</t>
  </si>
  <si>
    <t>Entidad</t>
  </si>
  <si>
    <t>Objetivo Estratégico
del Plan Distrital de Desarrollo</t>
  </si>
  <si>
    <t>Programa
del Plan Distrital de Desarrollo</t>
  </si>
  <si>
    <t>#REF!</t>
  </si>
  <si>
    <t>Sector Nación</t>
  </si>
  <si>
    <t>Programa Nación</t>
  </si>
  <si>
    <t>Código</t>
  </si>
  <si>
    <t>META PROYECTO</t>
  </si>
  <si>
    <t>Valor (pesos corrientes 2024)</t>
  </si>
  <si>
    <t>Seguimiento Septiembre 30-2024</t>
  </si>
  <si>
    <t>Seguimiento Octubre 31-2024</t>
  </si>
  <si>
    <t>Seguimiento Noviembre 30 -2024</t>
  </si>
  <si>
    <t>Seguimiento Diciembre 31 -2024</t>
  </si>
  <si>
    <t xml:space="preserve">Apropiación </t>
  </si>
  <si>
    <t>Compromisos</t>
  </si>
  <si>
    <t>Giros</t>
  </si>
  <si>
    <t>% Compromisos</t>
  </si>
  <si>
    <t>% Giros</t>
  </si>
  <si>
    <t>Magnitud programada</t>
  </si>
  <si>
    <t>Magnitud Ejecutada</t>
  </si>
  <si>
    <t>% implementación</t>
  </si>
  <si>
    <t>2024110010081</t>
  </si>
  <si>
    <t>Fortalecer las capacidades de la ciudadanía y de los agentes culturales y deportivos de Bogotá, a través de una oferta para la
cualificación y formación a nivel de educación informal en arte, cultura, patrimonio, deporte y cultura digital.</t>
  </si>
  <si>
    <t>OE-03;PR-16;164-Beneficiar 189.809 personas a partir de la primera infancia y a lo largo de la vida en procesos de formación y exploración cultural, artística, patrimonial, recreativa y deportiva, en particular en espacios cercanos, parques de proximidad, estructurantes y entornos comunitarios.</t>
  </si>
  <si>
    <t>0119-SDCRD</t>
  </si>
  <si>
    <t>03-Bogotá confía en su potencial</t>
  </si>
  <si>
    <t>16-Atención Integral a la Primera Infancia y Educación como Eje del Potencial Humano</t>
  </si>
  <si>
    <t>3301051-Servicio de educación informal al sector artístico y cultural</t>
  </si>
  <si>
    <t>33-Cultura</t>
  </si>
  <si>
    <t>3301- Promoción y acceso efectivo a procesos culturales y artísticos</t>
  </si>
  <si>
    <t>Beneficiar</t>
  </si>
  <si>
    <t>persona(s)</t>
  </si>
  <si>
    <t>en procesos de cualificación y formación a nivel de educación informal en modalidad presencial y/o virtual en arte, cultura, patrimonio, recreación, deporte y convergencia digital en Bogotá D.C.</t>
  </si>
  <si>
    <t>Apoyar la vinculación de agentes del sector en programas de educación superior, educación para el trabajo, el desarrollo humano y profesionalización en áreas, disciplinas y oficios relacionados con las artes, la gestión cultural, el patrimonio cultural y otras afines a la economía cultural y creativa</t>
  </si>
  <si>
    <t>3301052-Servicio de educación formal al sector artístico y cultural</t>
  </si>
  <si>
    <t xml:space="preserve"> en procesos de formación a nivel formal en educación superior, educación para el trabajo, el desarrollo humano y fomento para el apoyo a la profesionalización de agentes del sector cultura, recreación y deporte de Bogotá, D.C.</t>
  </si>
  <si>
    <t>3301099-Servicio de información para el sector artístico y cultural</t>
  </si>
  <si>
    <t>Fortalecer</t>
  </si>
  <si>
    <t>Sistema(s)</t>
  </si>
  <si>
    <t xml:space="preserve">Distrital de Formación Artística y Cultural - SIDFAC  para el crecimiento y sostenibilidad de los procesos de formación en arte, cultura, patrimonio, recreación, deporte y convergencia digital del Distrito Capital. </t>
  </si>
  <si>
    <t>TOTAL PI 7893</t>
  </si>
  <si>
    <t>2024110010102</t>
  </si>
  <si>
    <t>Fortalecer a Bogotá como referente internacional de grandes iniciativas, políticas públicas y acciones culturales y recreo deportivas que fomenten la diversidad y disfrute de sus expresiones como componentes esenciales para el desarrollo sostenible.</t>
  </si>
  <si>
    <t>OE-03;PR-22;226-Propiciar 76 espacios de caracter internacional que promuevan la cooperación y la internacionalización del sector cultura, recreación y deporte; tales como eventos e hitos de ciudad, redes de ciudades, promoción de la bicicleta, entre otros que proyecten a Bogotá en el hemisferio como una capital global atractiva y sostenible.</t>
  </si>
  <si>
    <t>22-Bogotá, una ciudad de puertas abiertas al mundo</t>
  </si>
  <si>
    <t>3301053-Servicio de promoción de actividades culturales</t>
  </si>
  <si>
    <t>Participar</t>
  </si>
  <si>
    <t>Evento(s)</t>
  </si>
  <si>
    <t>espacios, iniciativas y/o encuentros para posicionar a Bogotá como como un destino cultural y recreodeportivo destacado en la región</t>
  </si>
  <si>
    <t>3301074-Servicio de apoyo para la organización y la participación del sector artístico, cultural y la ciudadanía</t>
  </si>
  <si>
    <t>Desarrollar</t>
  </si>
  <si>
    <t>espacios, iniciativas y/o encuentrosque fomenten la diversidad de expresiones culturales y recreo-deportivas a nivel local, nacional e internacional</t>
  </si>
  <si>
    <t>TOTAL PI 7929</t>
  </si>
  <si>
    <t>2024110010080</t>
  </si>
  <si>
    <t>Aumentar las acciones intersectoriales diseñadas, implementadas y medidas que reconozcan y promuevan el impacto de las artes, la cultura y las prácticas alternativas de movimiento en el bienestar y calidad de vida de las personas que habitan Bogotá.</t>
  </si>
  <si>
    <t>OE-02;PR-14;138-Desarrollar 4 estrategias en arte, cultura, recreación, deporte, actividad física y prácticas de movimiento orientadas a promover la salud y bienestar como estrategia innovadora de promoción, prevención y atención terapéutica en salud, asegurando impactos medibles a nivel fisiológico, psicológico, social y conductual, priorizando los parques como entorno cotidiano principal.</t>
  </si>
  <si>
    <t>02-Bogotá confía en su bien-estar</t>
  </si>
  <si>
    <t>14-Bogotá deportiva, recreativa, artística, patrimonial e intercultural</t>
  </si>
  <si>
    <t>Estrategia(s)</t>
  </si>
  <si>
    <t>en arte, cultura, recreación, deporte, actividad física y prácticas de movimiento orientadas a promover la salud y bienestar como estrategia innovadora de promoción, prevención y atención terapéutica en salud, asegurando impactos medibles a nivel fisiológico, psicológico, social y conductual, priorizando los parques como entorno cotidiano principal.</t>
  </si>
  <si>
    <t>Realizar las acciones necesarias que permitan acceder a los artistas y creadores culturales al Servicio Social Complementario Beneficio Económico Periódico - BEPS</t>
  </si>
  <si>
    <t>OE-02;PR-14;142-Entregar 400 Beneficios Económicos Periódicos (BEPS) a creadores o gestores culturales que devenguen menos del salario mínimo legal vigente en Bogotá.</t>
  </si>
  <si>
    <t>3301128-Servicio de apoyo financiero para creadores y gestores culturales</t>
  </si>
  <si>
    <t>Entregar</t>
  </si>
  <si>
    <t>beneficiario(s)</t>
  </si>
  <si>
    <t>Económicos Periodicos (BEPS) a creadores o gestores culturales que devenguen menos del salario mínimo legal vigente en Bogotá.</t>
  </si>
  <si>
    <t>Promover procesos e intervenciones artísticas y culturales, construidas entre los artistas y la ciudadanía, que aporten a la revitalización del espacio público.</t>
  </si>
  <si>
    <t>OE-02;PR-14;140-Desarrollar 9.300  actividades para la promoción, fortalecimiento y desarrollo de las prácticas artísticas, culturales y patrimoniales con el objetivo de ejercer los derechos culturales y el desarrollo humano con alcance zonal, distrital y regional.</t>
  </si>
  <si>
    <t>3301073-Servicio de circulación artística y cultural</t>
  </si>
  <si>
    <t>Actividad(es)</t>
  </si>
  <si>
    <t>para la promoción, el fortalecimiento y desarrollo de las prácticas artísticas, culturales y patrimoniales como un medio para el ejercicio de los derechos culturales y el desarrollo humano, con alcance zonal, distrital y regional.</t>
  </si>
  <si>
    <t>Desarrollar lineamientos de sostenibilidad y salvaguardia asociada a la Estructura Integradora de Patrimonios que vincule a las comunidades y a la ciudadanía en general.</t>
  </si>
  <si>
    <t>para la sostenibilidad y salvaguardia asociadas a la Estructura Integradora de Patrimonios que vincule a las comunidades y a la ciudadanía en general.</t>
  </si>
  <si>
    <t>TOTAL PI 7957</t>
  </si>
  <si>
    <t>2024110010144</t>
  </si>
  <si>
    <t>Implementar acciones territoriales que impacten en el crecimiento del sector cultural y creativo y que incidan en el desarrollo social, económico y territorial de Bogotá</t>
  </si>
  <si>
    <t>OE-03;PR-20;207-Activar 12 Distritos Creativos para creación de valor y riqueza de las organizaciones y agentes culturales y creativos así como la resignificación del imaginario colectivo del entorno.</t>
  </si>
  <si>
    <t>20-Promoción del emprendimiento formal, equitativo e incluyente</t>
  </si>
  <si>
    <t>Realizar</t>
  </si>
  <si>
    <t>Encuentro(s)</t>
  </si>
  <si>
    <t>para activar 11 Distritos Creativos para creación de valor y riqueza de las organizaciones y agentes culturales y creativos, así como la resignificación del imaginario colectivo del entorno en Bogotá</t>
  </si>
  <si>
    <t>OE-03;PR-20;216-Implementar 20 proyectos de jornadas 24 horas para generar un entorno propicio y seguro para el fortalecimiento del ecosistema recreativo, cultural y creativo de la ciudad.</t>
  </si>
  <si>
    <t>Implementar</t>
  </si>
  <si>
    <t>Proyecto(s)</t>
  </si>
  <si>
    <t>de jornada 24 horas para el fortalecimiento del ecosistema cultural y creativo de la ciudad</t>
  </si>
  <si>
    <t>Implementar programas para el fortalecimiento del capital humano del sector que contribuyan tanto al cierre de brechas entre oferta y demanda laboral como a la sostenibilidad de los proyectos culturales y creativos</t>
  </si>
  <si>
    <t>OE-03;PR-20;218-Vincular a 4.000 agentes, colectivos, emprendimientos y organizaciones de las industrias culturales y creativas, asi como a las personas artesanas y actores de las economías populares y alternativas de los sectores culturales, en los eslabones de la cadena de valor promoviendo la sostenibilidad del ecosistema creativo en Bogotá.</t>
  </si>
  <si>
    <t>Vincular</t>
  </si>
  <si>
    <t>Agentes</t>
  </si>
  <si>
    <t>del ecosistema cultural y creativo en procesos de fortalecimiento de competencias emprendedoras y empresariales promoviendo su sostenibilidad</t>
  </si>
  <si>
    <t>OE-03;PR-16;165-Beneficiar 3.500 personas en acciones de convergencia digital mediante procesos de formación y alfabetización digital, creación de contenidos, recorridos virtuales, experiencias interactivas, fomento de ciudadanías digitales, crecimiento económico, acceso a empleo digno e internacionalización en Bogotá.</t>
  </si>
  <si>
    <t>en acciones de convergencia digital mediante procesos de formación y alfabetización digital</t>
  </si>
  <si>
    <t xml:space="preserve">Posicionar los bienes y servicios ofertados por el sector cultural y creativo local </t>
  </si>
  <si>
    <t>3301095-Servicio de asistencia técnica en gestión artística y cultural</t>
  </si>
  <si>
    <t>a través de acciones para crear, circular y posicionar bienes y servicios de los agentes de Bogotá</t>
  </si>
  <si>
    <t xml:space="preserve">Desarrollar estudios económicos del sector cultural y creativo a partir del procesamiento y análisis de información cualitativa y cuantitativa, que permitan orientar la toma de decisiones </t>
  </si>
  <si>
    <t>Estudio(s)</t>
  </si>
  <si>
    <t>relacionados con la economía cultural y creativa en Bogotá</t>
  </si>
  <si>
    <t>TOTAL PI 7959</t>
  </si>
  <si>
    <t>2024110010152</t>
  </si>
  <si>
    <t>Mejorar la participación de agentes culturales en las distintas estrategias de fomento, en clave de pertinencia y cierre de brechas poblacionales y territoriales.</t>
  </si>
  <si>
    <t>OE-02;PR-14;143-Entregar 9.000 estímulos, reconocimientos, apoyos, incentivos y alianzas estratégicasen el marco de los distintos e intercultural programas de fomento, ofertados a las 20 localidades, que puedan incluir enfoque poblacional y territorial, que beneficien a agentes, organizaciones y comunidades.</t>
  </si>
  <si>
    <t>3301054-Servicio de apoyo financiero al sector artístico y cultural</t>
  </si>
  <si>
    <t>Estímulo(s)</t>
  </si>
  <si>
    <t>de conformidad con los lineamientos establecidos en el procedimiento de
Fomento.</t>
  </si>
  <si>
    <t>Cualificar las acciones locales de fomento en relación con las dinámicas y articulaciones territoriales</t>
  </si>
  <si>
    <t>Otorgar</t>
  </si>
  <si>
    <t>Incentivo(s)</t>
  </si>
  <si>
    <t>que faciliten el acceso e inclusión de sectores, poblaciones y territorios diversificando la participación en procesos de fomento.</t>
  </si>
  <si>
    <t>Apoyo(s)</t>
  </si>
  <si>
    <t>en conformidad con los objetivos estratégicos sectoriales articulados al Plan de Desarrollo vigente.</t>
  </si>
  <si>
    <t>Reconocimiento(s)</t>
  </si>
  <si>
    <t>de conformidad con los lineamientos establecidos en el procedimiento de Fomento.</t>
  </si>
  <si>
    <t xml:space="preserve"> Implementar una estrategia de fortalecimiento para la sostenibilidad de los agentes culturales en relación con el fomento. </t>
  </si>
  <si>
    <t>de apropiación social del fomento para el cierre de brechas poblacionales y
territoriales.</t>
  </si>
  <si>
    <t>culturales en relación a sus necesidades y potencialidades, a través de acciones de
fomento en red.</t>
  </si>
  <si>
    <t>TOTAL PI 7965</t>
  </si>
  <si>
    <t>2024110010082</t>
  </si>
  <si>
    <t>Aumentar el uso y apropiación de la oferta de cultura escrita en Bogotá</t>
  </si>
  <si>
    <t>OE-02;PR-14;136-Alcanzar 18.000.000 de visitas a las bibliotecas espacios de lectura y espacios alternativos de interacción con lectura y escritura creativa y crítica en el marco de los productos establecidos de la política pública de Lectura, Escritura y Oralidad</t>
  </si>
  <si>
    <t>3301085-Servicios bibliotecarios</t>
  </si>
  <si>
    <t>Lograr</t>
  </si>
  <si>
    <t>Visita(s)</t>
  </si>
  <si>
    <t>a las bibliotecas, espacios de lectura y espacios alternativos de interacción con lectura y escritura creativa y crítica a través de la gestión y aseguramiento del funcionamiento de los espacios bibliotecarios</t>
  </si>
  <si>
    <t>Ejecutar</t>
  </si>
  <si>
    <t>%</t>
  </si>
  <si>
    <t>del plan de acción para el fomento y promoción de la cultura escrita</t>
  </si>
  <si>
    <t>Dotar y poner en funcionamiento escenarios de acceso a la cultura escrita.</t>
  </si>
  <si>
    <t>OE-02;PR-14;137-Crear 8 nuevos espacios físicos y/o de extensión de servicios bibliotecarios para el acceso a la lectura, la escritura y la oralidad, cumpliendo con el eje de descentralización de la PPLEO, en relación a llevar la cultura escrita en zonas urbanas y rurales de la ciudad.</t>
  </si>
  <si>
    <t>3301003-Bibliotecas adecuadas</t>
  </si>
  <si>
    <t>Crear</t>
  </si>
  <si>
    <t>espacios</t>
  </si>
  <si>
    <t>físicos y/o de extensión de servicios bibliotecarios para el acceso a la lectura, la escritura y la oralidad</t>
  </si>
  <si>
    <t>TOTAL PI 7970</t>
  </si>
  <si>
    <t>2024110010123</t>
  </si>
  <si>
    <t>1. Formular políticas públicas pertinentes en relación con la infraestructura cultural del Distrito Capital</t>
  </si>
  <si>
    <t>OE-04;PR-24;240-Estructurar y Construir 38 Parques, equipamientos Culturales, Recreativos y/o Deportivos que promuevan el ejercicio de los derechos culturales de la ciudadanía. Como mínimo se construirá un escenario deportivo exclusivo para la práctica de nuevas tendencias deportivas y once zonas demarcadas y habilitadas para mascotas.</t>
  </si>
  <si>
    <t>0211-IDRD</t>
  </si>
  <si>
    <t>04-Bogotá ordena su territorio y avanza en su acción climática</t>
  </si>
  <si>
    <t>24-Revitalización y renovación urbana y rural con inclusión</t>
  </si>
  <si>
    <t>3301063-Servicio de asistencia técnica para la viabilización de proyectos de infraestructura</t>
  </si>
  <si>
    <t>Estructurar y construir</t>
  </si>
  <si>
    <t>Parque(s)</t>
  </si>
  <si>
    <t>y equipamientos culturales Recreativos y/o deportivos que promuevan el ejercicio de los derechos culturales de la ciudadanía. Como minimo se construirá un escenario deportivo exclusivo para la práctica de nuevas tendencias deportivas y once zonas demarcadas y habilitadas para mascotas.</t>
  </si>
  <si>
    <t>2. Implementar estrategias de participación incidente de la comunidad frente a los procesos de infraestructura cultural del Distrito Capital</t>
  </si>
  <si>
    <t>OE-04;PR-24;233-Adecuar y/o sostener 63 equipamientos culturales, recreativos y/o deportivos, algunos de ellos en barrios de borde, propiciando espacios de encuentro para las comunidades</t>
  </si>
  <si>
    <t>3301068-Servicio de mantenimiento de infraestructura cultural</t>
  </si>
  <si>
    <t>Adecuar y/o sostener</t>
  </si>
  <si>
    <t>Equipamiento(s)</t>
  </si>
  <si>
    <t>cultural, recreativo y/o deportivo propiciando espacios de encuentro para las comunidades</t>
  </si>
  <si>
    <t>de saberes, estrategias ciudadanas para la activación y apropiación de infraestructuras culturales.</t>
  </si>
  <si>
    <t>3. Mejorar la gestión de la inversión en la infraestructura cultural del Distrito Capital</t>
  </si>
  <si>
    <t>OE-04;PR-24;234-Apoyar 30 iniciativas de mejoramiento de equipamientos culturales del Distrito Capital con recursos provenientes de la contribución parafiscal para el fortalecimeinto de las artes escénicas (LEP).</t>
  </si>
  <si>
    <t>Apoyar</t>
  </si>
  <si>
    <t>Iniciativa(s)</t>
  </si>
  <si>
    <t>de mejoramiento de equipamientos culturales del Distrito Capital con recursos provenientes de la contribución parafiscal para el fortalecimiento de las artes escénicas (LEP).</t>
  </si>
  <si>
    <t>TOTAL PI 7990</t>
  </si>
  <si>
    <t>2024110010122</t>
  </si>
  <si>
    <t>Desarrollar mediciones que aporten a la formulación, coordinación, ejecución, seguimiento y evaluación de las políticas públicas distritales de cultura y cultura ciudadana para que sirvan como insumo en la toma de decisiones oportuna y basadas en evidencia</t>
  </si>
  <si>
    <t>OE-01;PR-01;008-Realizar 120 mediciones que permitan consolidar una herramienta de gestión del conocimiento sobre cultura ciudadana, cultura, recreación y deporte en la ciudad, consolidando análisis e información recolectadda y procesada por el Observatorio de Gestión del conocimiento cultural, con el fin de gerar acciones puntuales que dinamicen el ecosistema cultural, integren a la ciudadanía en general y articule sus resultados con otros centros de pensamiento de Iberoamérica</t>
  </si>
  <si>
    <t>01-Bogotá avanza en su seguridad</t>
  </si>
  <si>
    <t>01-Diálogo social y cultura ciudadana para la convivencia pacifica y la recuperacion de la confianza</t>
  </si>
  <si>
    <t>3301069-Documentos de investigación</t>
  </si>
  <si>
    <t>Medición(es)</t>
  </si>
  <si>
    <t>sobre cultura ciudadana, cultura, recreación y deporte</t>
  </si>
  <si>
    <t>Implementar estrategias de transformación cultural que promuevan cambios de comportamientos asociados a la convivencia, la
cooperación y la acción colectiva en Bogotá</t>
  </si>
  <si>
    <t>OE-01;PR-01;004-Implementar 8 estrategias de cultura ciudadana que promuevan la confianza, la convivencia, la resolución de conflictos, la eliminación del machismo y cualquier tipo de discriminación, los hábitos saludables, la salud mental, la cultura ambiental y el respeto por todas las formas de vida, la movilidad sostenible, segura y diferencial en Bogotá.</t>
  </si>
  <si>
    <t>3301070-Documentos de lineamientos técnicos</t>
  </si>
  <si>
    <t>de transformación de cultura ciudadana</t>
  </si>
  <si>
    <t>Ejecutar acciones pedagógicas y de fortalecimiento de la confianza entre la ciudadana y hacia las instituciones, para generar orgullo y
apropiación por la ciudad</t>
  </si>
  <si>
    <t>OE-01;PR-01;009-Vincular a 10.000 personas, priorizando jóvenes, en acciones pedagógicas y de apropiación que fortalezcan la identidad cultural el respeto por las instituciones la confianza y el orgullo por la ciudad</t>
  </si>
  <si>
    <t>en acciones pedagógicas que fortalezcan la identidad cultural</t>
  </si>
  <si>
    <t>TOTAL PI 7991</t>
  </si>
  <si>
    <t>2024110010217</t>
  </si>
  <si>
    <t xml:space="preserve">Implementar y dar seguimiento a las líneas estratégicas del Modelo de Gestión Cultural Territorial contenido en la normativa vigente, a través de planes de trabajo y laboratorios culturales para fortalecer la gobernanza  y la gestión cultural local en los territorios, en clave de diversidad, género y enfoque diferencial. </t>
  </si>
  <si>
    <t>OE-02;PR-14;148-Promover 366 laboratorios barriales de innovación social y espacios de transformación cultural a través de acuerdos que reconozcan la memoria, la cultura, la recreación y el deporte en los barrios. Estos acuerdos promoverán la valoración social de estas prácticas, la cualificación de la participación incidente y el sentido de identidad de ciudad.</t>
  </si>
  <si>
    <t>Diseñar y dinamizar</t>
  </si>
  <si>
    <t>participación sectorial e intersectorial que aporte al reconocimiento,
implementación y seguimiento al Modelo de Gestión Cultural Territorial en
las 20 localidades de Bogotá, orientada en la comprensión de las
especificidades y demandas únicas de los territorios y comunidades, así
como en los procesos de planificación y ejecución de planes, programas o
proyectos culturales de la capital.</t>
  </si>
  <si>
    <t>cocreación con las comunidades para potenciar y dinamizar prácticas de transformación cultural, saberes comunitarios y poblacionales, prácticas artísticas y patrimoniales con el objetivo de generar hitos barriales que promuevan el desarrollo cultural, social, turístico y económico de las comunidades</t>
  </si>
  <si>
    <t xml:space="preserve">Diseñar e implementar una estrategia comunitaria para la promoción de prácticas de Transformación cultural para la paz, dirigido a personas víctimas del conflicto armado y personas en procesos de reincorporación, que residan en Bogotá. </t>
  </si>
  <si>
    <t>Formular e implementar</t>
  </si>
  <si>
    <t>comunitaria para promover laboratorios barriales de transformación cultural
para la paz, dirigido a personas víctimas del conflicto armado y personas en
procesos de reincorporación, que residan en los territorios priorizados en
Bogotá.</t>
  </si>
  <si>
    <t>N/A</t>
  </si>
  <si>
    <t>Diseñar e implementa</t>
  </si>
  <si>
    <t>comunitaria para la formación en cultura de Paz dirigido a agentes culturales de Bogotá en torno a los siguientes ejes de transformación: Culturas de paz, Memorias, Pervivencia cultural, Reconciliación, No estigmatización y Convivencia.  Se implementaran 40 procesos de formación.</t>
  </si>
  <si>
    <t>Concertar, implementar y dar seguimiento a los planes de acción de las políticas públicas de grupos étnicos, etarios y sectores sociales.</t>
  </si>
  <si>
    <t>OE-02;PR-14;145-Implementar 18 planes de acción que promuevan el reconocimiento, la apropiación, el intercambio e innovación en las prácticas artísticas, culturales y patrimoniales de grupos étnicos, etarios y sectores sociales promoviendo la multiculturalidad desde los distintos enfoques.</t>
  </si>
  <si>
    <t>Concertar, implementar y dar seguimiento a</t>
  </si>
  <si>
    <t>planes, programas y proyectos a ejecutarse para el cumplimiento de las políticas
públicas poblacionales coordinadamente con las instancias de participación de los
grupos étnicos, etarios y sectores sociales; así como, acompañar técnicamente al
sector cultura, recreación y deporte, así como con otros sectores de la en la
ejecución de los planes de acción de política pública de grupos étnicos, etarios y
sectores.</t>
  </si>
  <si>
    <t>Desarrollar estrategias de fortalecimiento y dinamización para el Sistema Distrital de Arte, Cultura y Patrimonio, a través de lineamientos técnicos y metodológicos que incentiven la participación ciudadana incidente.</t>
  </si>
  <si>
    <t>OE-02;PR-14;147-Implementar una (1) estrategia de fortalecimiento al Sistema Distrital de Arte, Cultura y Patrimonio involucrando a todas las instancias del ecosistema así como a los cultores y culturales potenciando y reconociendo su labor en la gestión de la cultura en Bogotá</t>
  </si>
  <si>
    <t>3301061-Servicio de asistencia técnica en el fortalecimiento de los consejeros de cultura</t>
  </si>
  <si>
    <t>Sesión(es)</t>
  </si>
  <si>
    <t>con los consejeros y equipos del Sistema Distrital de Arte, Cultura y Patrimonio, enfocadas en desarrollar y aplicar lineamientos técnicos y metodológicos que incentiven la participación ciudadana incidente y fortalezcan la gobernanza cultural en la ciudad.</t>
  </si>
  <si>
    <t>TOTAL PI 8027</t>
  </si>
  <si>
    <t>2024110010163</t>
  </si>
  <si>
    <t>Fortalecer los recursos humanos, tecnológicos, administrativos, financieros, operativos, relación con el ciudadano y metodológicos para la gestión institucional eficiente y para el apoyo en el cumplimiento de las funciones de la Secretaría de Cultura</t>
  </si>
  <si>
    <t>OE-05;PR-33;366-Fortalecer la gestión institucional de 6 entidades distritales del sector Cultura Recreación y Deporte con mejor infraestructura recursos físicos tecnológicos y un talento humano más cualificado y consciente de su papel como servidores públicos, que favorezca un modelo de relacionamiento integral con la ciudadanía.</t>
  </si>
  <si>
    <t>05-Bogotá confía en su gobierno</t>
  </si>
  <si>
    <t>33-Fortalecimiento institucional para un gobierno confiable</t>
  </si>
  <si>
    <t>4599007-Servicios tecnológicos</t>
  </si>
  <si>
    <t>45-Gobierno Territorial</t>
  </si>
  <si>
    <t>4599- Fortalecimiento a la gestión y dirección de la administración pública territorial</t>
  </si>
  <si>
    <t>Ejecutar el</t>
  </si>
  <si>
    <t>del plan de acción anual de TI</t>
  </si>
  <si>
    <t>4599016-Sedes mantenidas</t>
  </si>
  <si>
    <t>Cumplir con el</t>
  </si>
  <si>
    <t>del Plan anual de mantenimiento de las 2 sedes administrativas a cargo de la entidad, los bienes muebles que las componen y atender los requerimientos internos y externos referentes a los mismos</t>
  </si>
  <si>
    <t>4599031-Servicio de asistencia técnica</t>
  </si>
  <si>
    <t>Elaborar y mantener</t>
  </si>
  <si>
    <t>Plan(es)</t>
  </si>
  <si>
    <t>de acompañamiento a los servicios de asistencia técnica para fortalecer la
gestión de la SCRD</t>
  </si>
  <si>
    <t>4599023-Servicio de Implementación Sistemas de Gestión</t>
  </si>
  <si>
    <t>Estructurar</t>
  </si>
  <si>
    <t>Esquema(s)</t>
  </si>
  <si>
    <t>de gestión orientado hacia la articulación y fortalecimiento de las dinámicas
de planeación, gestión institucional y gestión del conocimiento en la SCRD
y el sector</t>
  </si>
  <si>
    <t>4599029-Servicio de integración de la oferta pública</t>
  </si>
  <si>
    <t>de acción de formación, fortalecimiento, eventos territoriales,actividades
comunitarias, campañas y estrategias de comunicación</t>
  </si>
  <si>
    <t>4599017-Servicio de Gestión Documental</t>
  </si>
  <si>
    <t>Fortalecer la
implementación de</t>
  </si>
  <si>
    <t>de gestión documental de conformidad con la normatividad vigente</t>
  </si>
  <si>
    <t>4599018-Documentos de lineamientos técnicos</t>
  </si>
  <si>
    <t>Diseñar e implementar</t>
  </si>
  <si>
    <t>Modelo(s)</t>
  </si>
  <si>
    <t>de Relacionamiento Integral con la ciudadanía en la Secretaría de Cultura,
Recreación y Deporte.</t>
  </si>
  <si>
    <t>TOTAL PI 8036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</si>
</sst>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 $]#,##0"/>
    <numFmt numFmtId="165" formatCode="0.0%"/>
  </numFmts>
  <fonts count="11">
    <font>
      <sz val="11"/>
      <color theme="1"/>
      <name val="Calibri"/>
      <scheme val="minor"/>
    </font>
    <font>
      <sz val="11"/>
      <color theme="1"/>
      <name val="Calibri"/>
    </font>
    <font>
      <b/>
      <i/>
      <sz val="11"/>
      <color theme="1"/>
      <name val="Calibri"/>
    </font>
    <font>
      <b/>
      <i/>
      <sz val="12"/>
      <color theme="1"/>
      <name val="Calibri"/>
    </font>
    <font>
      <b/>
      <i/>
      <sz val="14"/>
      <color theme="1"/>
      <name val="Calibri"/>
    </font>
    <font>
      <sz val="11"/>
      <name val="Calibri"/>
    </font>
    <font>
      <b/>
      <sz val="11"/>
      <color theme="1"/>
      <name val="Calibri"/>
    </font>
    <font>
      <sz val="10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CC99FF"/>
        <bgColor rgb="FFCC99FF"/>
      </patternFill>
    </fill>
    <fill>
      <patternFill patternType="solid">
        <fgColor rgb="FFECD9FF"/>
        <bgColor rgb="FFECD9FF"/>
      </patternFill>
    </fill>
    <fill>
      <patternFill patternType="solid">
        <fgColor rgb="FF10DBE0"/>
        <bgColor rgb="FF10DBE0"/>
      </patternFill>
    </fill>
    <fill>
      <patternFill patternType="solid">
        <fgColor rgb="FF00B0F0"/>
        <bgColor rgb="FF00B0F0"/>
      </patternFill>
    </fill>
    <fill>
      <patternFill patternType="solid">
        <fgColor rgb="FFFBE4D5"/>
        <bgColor rgb="FFFBE4D5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CC99FF"/>
      </right>
      <top/>
      <bottom/>
      <diagonal/>
    </border>
    <border>
      <left style="medium">
        <color rgb="FFCC99FF"/>
      </left>
      <right/>
      <top style="medium">
        <color rgb="FFCC99FF"/>
      </top>
      <bottom style="thin">
        <color rgb="FFCC99FF"/>
      </bottom>
      <diagonal/>
    </border>
    <border>
      <left/>
      <right/>
      <top style="medium">
        <color rgb="FFCC99FF"/>
      </top>
      <bottom style="thin">
        <color rgb="FFCC99FF"/>
      </bottom>
      <diagonal/>
    </border>
    <border>
      <left/>
      <right style="medium">
        <color rgb="FFCC99FF"/>
      </right>
      <top style="medium">
        <color rgb="FFCC99FF"/>
      </top>
      <bottom style="thin">
        <color rgb="FFCC99FF"/>
      </bottom>
      <diagonal/>
    </border>
    <border>
      <left/>
      <right/>
      <top/>
      <bottom style="thick">
        <color rgb="FFCC99FF"/>
      </bottom>
      <diagonal/>
    </border>
    <border>
      <left/>
      <right/>
      <top/>
      <bottom style="thick">
        <color rgb="FFCC99FF"/>
      </bottom>
      <diagonal/>
    </border>
    <border>
      <left/>
      <right/>
      <top/>
      <bottom style="thick">
        <color rgb="FFCC99FF"/>
      </bottom>
      <diagonal/>
    </border>
    <border>
      <left/>
      <right/>
      <top/>
      <bottom style="thick">
        <color rgb="FFCC99FF"/>
      </bottom>
      <diagonal/>
    </border>
    <border>
      <left/>
      <right style="medium">
        <color rgb="FFCC99FF"/>
      </right>
      <top/>
      <bottom style="thick">
        <color rgb="FFCC99FF"/>
      </bottom>
      <diagonal/>
    </border>
    <border>
      <left style="medium">
        <color rgb="FFCC99FF"/>
      </left>
      <right style="thin">
        <color rgb="FFCC99FF"/>
      </right>
      <top style="thin">
        <color rgb="FFCC99FF"/>
      </top>
      <bottom/>
      <diagonal/>
    </border>
    <border>
      <left style="thin">
        <color rgb="FFCC99FF"/>
      </left>
      <right style="thin">
        <color rgb="FFCC99FF"/>
      </right>
      <top style="thin">
        <color rgb="FFCC99FF"/>
      </top>
      <bottom/>
      <diagonal/>
    </border>
    <border>
      <left style="thin">
        <color rgb="FFCC99FF"/>
      </left>
      <right style="medium">
        <color rgb="FFCC99FF"/>
      </right>
      <top style="thin">
        <color rgb="FFCC99FF"/>
      </top>
      <bottom/>
      <diagonal/>
    </border>
    <border>
      <left style="thick">
        <color rgb="FFCC99FF"/>
      </left>
      <right/>
      <top style="thick">
        <color rgb="FFCC99FF"/>
      </top>
      <bottom/>
      <diagonal/>
    </border>
    <border>
      <left/>
      <right/>
      <top style="thick">
        <color rgb="FFCC99FF"/>
      </top>
      <bottom/>
      <diagonal/>
    </border>
    <border>
      <left/>
      <right/>
      <top style="thick">
        <color rgb="FFCC99FF"/>
      </top>
      <bottom/>
      <diagonal/>
    </border>
    <border>
      <left style="medium">
        <color rgb="FFCC99FF"/>
      </left>
      <right style="thin">
        <color rgb="FFCC99FF"/>
      </right>
      <top style="medium">
        <color rgb="FFCC99FF"/>
      </top>
      <bottom style="thin">
        <color rgb="FFCC99FF"/>
      </bottom>
      <diagonal/>
    </border>
    <border>
      <left style="thin">
        <color rgb="FFCC99FF"/>
      </left>
      <right style="thin">
        <color rgb="FFCC99FF"/>
      </right>
      <top style="medium">
        <color rgb="FFCC99FF"/>
      </top>
      <bottom style="thin">
        <color rgb="FFCC99FF"/>
      </bottom>
      <diagonal/>
    </border>
    <border>
      <left style="thin">
        <color rgb="FFCC99FF"/>
      </left>
      <right style="medium">
        <color rgb="FFCC99FF"/>
      </right>
      <top style="medium">
        <color rgb="FFCC99FF"/>
      </top>
      <bottom style="thin">
        <color rgb="FFCC99FF"/>
      </bottom>
      <diagonal/>
    </border>
    <border>
      <left style="thin">
        <color rgb="FFCC99FF"/>
      </left>
      <right style="thin">
        <color rgb="FFCC99FF"/>
      </right>
      <top style="thin">
        <color rgb="FFCC99FF"/>
      </top>
      <bottom style="thin">
        <color rgb="FFCC99FF"/>
      </bottom>
      <diagonal/>
    </border>
    <border>
      <left style="thick">
        <color rgb="FFCC99FF"/>
      </left>
      <right/>
      <top/>
      <bottom/>
      <diagonal/>
    </border>
    <border>
      <left style="medium">
        <color rgb="FFCC99FF"/>
      </left>
      <right style="thin">
        <color rgb="FFCC99FF"/>
      </right>
      <top style="thin">
        <color rgb="FFCC99FF"/>
      </top>
      <bottom style="thin">
        <color rgb="FFCC99FF"/>
      </bottom>
      <diagonal/>
    </border>
    <border>
      <left style="thin">
        <color rgb="FFCC99FF"/>
      </left>
      <right style="medium">
        <color rgb="FFCC99FF"/>
      </right>
      <top style="thin">
        <color rgb="FFCC99FF"/>
      </top>
      <bottom style="thin">
        <color rgb="FFCC99FF"/>
      </bottom>
      <diagonal/>
    </border>
    <border>
      <left style="thick">
        <color rgb="FFCC99FF"/>
      </left>
      <right/>
      <top/>
      <bottom style="thick">
        <color rgb="FFCC99FF"/>
      </bottom>
      <diagonal/>
    </border>
    <border>
      <left/>
      <right/>
      <top/>
      <bottom style="thick">
        <color rgb="FFCC99FF"/>
      </bottom>
      <diagonal/>
    </border>
    <border>
      <left style="medium">
        <color rgb="FFCC99FF"/>
      </left>
      <right style="thin">
        <color rgb="FFCC99FF"/>
      </right>
      <top style="thin">
        <color rgb="FFCC99FF"/>
      </top>
      <bottom style="medium">
        <color rgb="FFCC99FF"/>
      </bottom>
      <diagonal/>
    </border>
    <border>
      <left style="thin">
        <color rgb="FFCC99FF"/>
      </left>
      <right style="thin">
        <color rgb="FFCC99FF"/>
      </right>
      <top style="thin">
        <color rgb="FFCC99FF"/>
      </top>
      <bottom style="medium">
        <color rgb="FFCC99FF"/>
      </bottom>
      <diagonal/>
    </border>
    <border>
      <left style="thin">
        <color rgb="FFCC99FF"/>
      </left>
      <right style="medium">
        <color rgb="FFCC99FF"/>
      </right>
      <top style="thin">
        <color rgb="FFCC99FF"/>
      </top>
      <bottom style="medium">
        <color rgb="FFCC99FF"/>
      </bottom>
      <diagonal/>
    </border>
    <border>
      <left style="thick">
        <color rgb="FFCC99FF"/>
      </left>
      <right/>
      <top style="thick">
        <color rgb="FFCC99FF"/>
      </top>
      <bottom style="thick">
        <color rgb="FFCC99FF"/>
      </bottom>
      <diagonal/>
    </border>
    <border>
      <left/>
      <right/>
      <top style="thick">
        <color rgb="FFCC99FF"/>
      </top>
      <bottom style="thick">
        <color rgb="FFCC99FF"/>
      </bottom>
      <diagonal/>
    </border>
    <border>
      <left/>
      <right style="medium">
        <color rgb="FFCC99FF"/>
      </right>
      <top style="thick">
        <color rgb="FFCC99FF"/>
      </top>
      <bottom style="thick">
        <color rgb="FFCC99FF"/>
      </bottom>
      <diagonal/>
    </border>
    <border>
      <left style="medium">
        <color rgb="FFCC99FF"/>
      </left>
      <right style="thin">
        <color rgb="FFCC99FF"/>
      </right>
      <top/>
      <bottom/>
      <diagonal/>
    </border>
    <border>
      <left style="thin">
        <color rgb="FFCC99FF"/>
      </left>
      <right style="thin">
        <color rgb="FFCC99FF"/>
      </right>
      <top/>
      <bottom/>
      <diagonal/>
    </border>
    <border>
      <left style="thin">
        <color rgb="FFCC99FF"/>
      </left>
      <right style="thick">
        <color rgb="FFCC99FF"/>
      </right>
      <top/>
      <bottom/>
      <diagonal/>
    </border>
    <border>
      <left style="medium">
        <color rgb="FFCC99FF"/>
      </left>
      <right style="thin">
        <color rgb="FFCC99FF"/>
      </right>
      <top style="thick">
        <color rgb="FFCC99FF"/>
      </top>
      <bottom style="thin">
        <color rgb="FFCC99FF"/>
      </bottom>
      <diagonal/>
    </border>
    <border>
      <left style="thin">
        <color rgb="FFCC99FF"/>
      </left>
      <right style="thin">
        <color rgb="FFCC99FF"/>
      </right>
      <top style="thick">
        <color rgb="FFCC99FF"/>
      </top>
      <bottom style="thin">
        <color rgb="FFCC99FF"/>
      </bottom>
      <diagonal/>
    </border>
    <border>
      <left style="thin">
        <color rgb="FFCC99FF"/>
      </left>
      <right/>
      <top style="thick">
        <color rgb="FFCC99FF"/>
      </top>
      <bottom style="thin">
        <color rgb="FFCC99FF"/>
      </bottom>
      <diagonal/>
    </border>
    <border>
      <left style="thin">
        <color rgb="FFCC99FF"/>
      </left>
      <right/>
      <top style="thin">
        <color rgb="FFCC99FF"/>
      </top>
      <bottom style="thin">
        <color rgb="FFCC99FF"/>
      </bottom>
      <diagonal/>
    </border>
    <border>
      <left style="medium">
        <color rgb="FFCC99FF"/>
      </left>
      <right style="thin">
        <color rgb="FFCC99FF"/>
      </right>
      <top style="thin">
        <color rgb="FFCC99FF"/>
      </top>
      <bottom style="thick">
        <color rgb="FFCC99FF"/>
      </bottom>
      <diagonal/>
    </border>
    <border>
      <left style="thin">
        <color rgb="FFCC99FF"/>
      </left>
      <right style="thin">
        <color rgb="FFCC99FF"/>
      </right>
      <top style="thin">
        <color rgb="FFCC99FF"/>
      </top>
      <bottom style="thick">
        <color rgb="FFCC99FF"/>
      </bottom>
      <diagonal/>
    </border>
    <border>
      <left style="thin">
        <color rgb="FFCC99FF"/>
      </left>
      <right/>
      <top style="thin">
        <color rgb="FFCC99FF"/>
      </top>
      <bottom style="thick">
        <color rgb="FFCC99FF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8" fillId="0" borderId="21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9" borderId="24" xfId="0" applyNumberFormat="1" applyFont="1" applyFill="1" applyBorder="1" applyAlignment="1">
      <alignment horizontal="center" vertical="center"/>
    </xf>
    <xf numFmtId="4" fontId="8" fillId="9" borderId="2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5" fontId="8" fillId="0" borderId="23" xfId="0" applyNumberFormat="1" applyFont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5" fontId="8" fillId="0" borderId="27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4" fontId="8" fillId="0" borderId="30" xfId="0" applyNumberFormat="1" applyFont="1" applyBorder="1" applyAlignment="1">
      <alignment horizontal="center" vertical="center"/>
    </xf>
    <xf numFmtId="4" fontId="8" fillId="0" borderId="31" xfId="0" applyNumberFormat="1" applyFont="1" applyBorder="1" applyAlignment="1">
      <alignment horizontal="center" vertical="center"/>
    </xf>
    <xf numFmtId="165" fontId="8" fillId="0" borderId="31" xfId="0" applyNumberFormat="1" applyFont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65" fontId="8" fillId="0" borderId="3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4" fontId="9" fillId="4" borderId="36" xfId="0" applyNumberFormat="1" applyFont="1" applyFill="1" applyBorder="1" applyAlignment="1">
      <alignment horizontal="center" vertical="center"/>
    </xf>
    <xf numFmtId="4" fontId="9" fillId="4" borderId="37" xfId="0" applyNumberFormat="1" applyFont="1" applyFill="1" applyBorder="1" applyAlignment="1">
      <alignment horizontal="center" vertical="center"/>
    </xf>
    <xf numFmtId="165" fontId="9" fillId="4" borderId="37" xfId="0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165" fontId="9" fillId="4" borderId="38" xfId="0" applyNumberFormat="1" applyFont="1" applyFill="1" applyBorder="1" applyAlignment="1">
      <alignment horizontal="center" vertical="center"/>
    </xf>
    <xf numFmtId="4" fontId="8" fillId="0" borderId="39" xfId="0" applyNumberFormat="1" applyFont="1" applyBorder="1" applyAlignment="1">
      <alignment horizontal="center" vertical="center"/>
    </xf>
    <xf numFmtId="4" fontId="8" fillId="0" borderId="40" xfId="0" applyNumberFormat="1" applyFont="1" applyBorder="1" applyAlignment="1">
      <alignment horizontal="center" vertical="center"/>
    </xf>
    <xf numFmtId="4" fontId="8" fillId="0" borderId="41" xfId="0" applyNumberFormat="1" applyFont="1" applyBorder="1" applyAlignment="1">
      <alignment horizontal="center" vertical="center"/>
    </xf>
    <xf numFmtId="165" fontId="8" fillId="0" borderId="21" xfId="0" applyNumberFormat="1" applyFont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4" fontId="8" fillId="7" borderId="24" xfId="0" applyNumberFormat="1" applyFont="1" applyFill="1" applyBorder="1" applyAlignment="1">
      <alignment horizontal="center" vertical="center"/>
    </xf>
    <xf numFmtId="4" fontId="8" fillId="0" borderId="42" xfId="0" applyNumberFormat="1" applyFont="1" applyBorder="1" applyAlignment="1">
      <alignment horizontal="center" vertical="center"/>
    </xf>
    <xf numFmtId="4" fontId="8" fillId="0" borderId="43" xfId="0" applyNumberFormat="1" applyFont="1" applyBorder="1" applyAlignment="1">
      <alignment horizontal="center" vertical="center"/>
    </xf>
    <xf numFmtId="4" fontId="8" fillId="0" borderId="44" xfId="0" applyNumberFormat="1" applyFont="1" applyBorder="1" applyAlignment="1">
      <alignment horizontal="center" vertical="center"/>
    </xf>
    <xf numFmtId="4" fontId="8" fillId="0" borderId="45" xfId="0" applyNumberFormat="1" applyFont="1" applyBorder="1" applyAlignment="1">
      <alignment horizontal="center" vertical="center"/>
    </xf>
    <xf numFmtId="165" fontId="8" fillId="0" borderId="30" xfId="0" applyNumberFormat="1" applyFont="1" applyBorder="1" applyAlignment="1">
      <alignment horizontal="center" vertical="center"/>
    </xf>
    <xf numFmtId="164" fontId="7" fillId="8" borderId="2" xfId="0" applyNumberFormat="1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4" fontId="10" fillId="0" borderId="22" xfId="0" applyNumberFormat="1" applyFont="1" applyBorder="1" applyAlignment="1">
      <alignment horizontal="center" vertical="center"/>
    </xf>
    <xf numFmtId="4" fontId="10" fillId="0" borderId="26" xfId="0" applyNumberFormat="1" applyFont="1" applyBorder="1" applyAlignment="1">
      <alignment horizontal="center" vertical="center"/>
    </xf>
    <xf numFmtId="4" fontId="10" fillId="0" borderId="24" xfId="0" applyNumberFormat="1" applyFont="1" applyBorder="1" applyAlignment="1">
      <alignment horizontal="center" vertical="center"/>
    </xf>
    <xf numFmtId="4" fontId="10" fillId="0" borderId="30" xfId="0" applyNumberFormat="1" applyFont="1" applyBorder="1" applyAlignment="1">
      <alignment horizontal="center" vertical="center"/>
    </xf>
    <xf numFmtId="4" fontId="10" fillId="0" borderId="3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4" fontId="8" fillId="7" borderId="30" xfId="0" applyNumberFormat="1" applyFont="1" applyFill="1" applyBorder="1" applyAlignment="1">
      <alignment horizontal="center" vertical="center"/>
    </xf>
    <xf numFmtId="4" fontId="8" fillId="7" borderId="26" xfId="0" applyNumberFormat="1" applyFont="1" applyFill="1" applyBorder="1" applyAlignment="1">
      <alignment horizontal="center" vertical="center"/>
    </xf>
    <xf numFmtId="4" fontId="8" fillId="9" borderId="21" xfId="0" applyNumberFormat="1" applyFont="1" applyFill="1" applyBorder="1" applyAlignment="1">
      <alignment horizontal="center" vertical="center"/>
    </xf>
    <xf numFmtId="4" fontId="8" fillId="9" borderId="26" xfId="0" applyNumberFormat="1" applyFont="1" applyFill="1" applyBorder="1" applyAlignment="1">
      <alignment horizontal="center" vertical="center"/>
    </xf>
    <xf numFmtId="4" fontId="8" fillId="9" borderId="30" xfId="0" applyNumberFormat="1" applyFont="1" applyFill="1" applyBorder="1" applyAlignment="1">
      <alignment horizontal="center" vertical="center"/>
    </xf>
    <xf numFmtId="4" fontId="8" fillId="9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</cellXfs>
  <cellStyles count="1">
    <cellStyle name="Normal" xfId="0" builtinId="0"/>
  </cellStyles>
  <dxfs count="285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000"/>
  <sheetViews>
    <sheetView tabSelected="1" topLeftCell="K1" zoomScale="70" zoomScaleNormal="70" workbookViewId="0">
      <selection activeCell="AU36" sqref="AU36"/>
    </sheetView>
  </sheetViews>
  <sheetFormatPr baseColWidth="10" defaultColWidth="14.42578125" defaultRowHeight="15" customHeight="1"/>
  <cols>
    <col min="1" max="1" width="12.140625" style="86" customWidth="1"/>
    <col min="2" max="2" width="28.7109375" style="86" customWidth="1"/>
    <col min="3" max="3" width="40.85546875" style="86" customWidth="1"/>
    <col min="4" max="10" width="28.7109375" style="86" customWidth="1"/>
    <col min="11" max="11" width="9" style="86" customWidth="1"/>
    <col min="12" max="12" width="13.42578125" style="86" customWidth="1"/>
    <col min="13" max="13" width="14.85546875" style="86" customWidth="1"/>
    <col min="14" max="14" width="11.7109375" style="86" customWidth="1"/>
    <col min="15" max="15" width="67.5703125" style="86" customWidth="1"/>
    <col min="16" max="16" width="15.42578125" style="86" customWidth="1"/>
    <col min="17" max="17" width="20.5703125" style="86" hidden="1" customWidth="1"/>
    <col min="18" max="19" width="19.42578125" style="86" hidden="1" customWidth="1"/>
    <col min="20" max="20" width="13.42578125" style="86" hidden="1" customWidth="1"/>
    <col min="21" max="21" width="9.85546875" style="86" hidden="1" customWidth="1"/>
    <col min="22" max="23" width="13" style="86" hidden="1" customWidth="1"/>
    <col min="24" max="24" width="15.85546875" style="86" hidden="1" customWidth="1"/>
    <col min="25" max="25" width="20.5703125" style="86" hidden="1" customWidth="1"/>
    <col min="26" max="27" width="19.42578125" style="86" hidden="1" customWidth="1"/>
    <col min="28" max="28" width="13.42578125" style="86" hidden="1" customWidth="1"/>
    <col min="29" max="29" width="9.85546875" style="86" hidden="1" customWidth="1"/>
    <col min="30" max="31" width="13" style="86" hidden="1" customWidth="1"/>
    <col min="32" max="32" width="15.85546875" style="86" hidden="1" customWidth="1"/>
    <col min="33" max="33" width="20.5703125" style="86" hidden="1" customWidth="1"/>
    <col min="34" max="35" width="19.42578125" style="86" hidden="1" customWidth="1"/>
    <col min="36" max="36" width="13.42578125" style="86" hidden="1" customWidth="1"/>
    <col min="37" max="37" width="9.85546875" style="86" hidden="1" customWidth="1"/>
    <col min="38" max="39" width="13" style="86" hidden="1" customWidth="1"/>
    <col min="40" max="40" width="15.85546875" style="86" hidden="1" customWidth="1"/>
    <col min="41" max="41" width="20.5703125" style="86" customWidth="1"/>
    <col min="42" max="43" width="19.42578125" style="86" customWidth="1"/>
    <col min="44" max="44" width="13.42578125" style="86" customWidth="1"/>
    <col min="45" max="45" width="9.85546875" style="86" customWidth="1"/>
    <col min="46" max="47" width="13" style="86" customWidth="1"/>
    <col min="48" max="48" width="15.85546875" style="86" customWidth="1"/>
    <col min="49" max="16384" width="14.42578125" style="86"/>
  </cols>
  <sheetData>
    <row r="1" spans="1:48" ht="15.75" thickBot="1">
      <c r="A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S1" s="1"/>
      <c r="AA1" s="1"/>
      <c r="AI1" s="1"/>
      <c r="AQ1" s="1"/>
    </row>
    <row r="2" spans="1:48" ht="46.5" customHeight="1">
      <c r="A2" s="26" t="s">
        <v>0</v>
      </c>
      <c r="B2" s="21" t="s">
        <v>1</v>
      </c>
      <c r="C2" s="21" t="s">
        <v>2</v>
      </c>
      <c r="D2" s="21" t="s">
        <v>3</v>
      </c>
      <c r="E2" s="23" t="s">
        <v>4</v>
      </c>
      <c r="F2" s="23" t="s">
        <v>5</v>
      </c>
      <c r="G2" s="87" t="s">
        <v>6</v>
      </c>
      <c r="H2" s="88" t="s">
        <v>7</v>
      </c>
      <c r="I2" s="87" t="s">
        <v>8</v>
      </c>
      <c r="J2" s="87" t="s">
        <v>9</v>
      </c>
      <c r="K2" s="27" t="s">
        <v>10</v>
      </c>
      <c r="L2" s="20" t="s">
        <v>11</v>
      </c>
      <c r="M2" s="89"/>
      <c r="N2" s="89"/>
      <c r="O2" s="90"/>
      <c r="P2" s="28" t="s">
        <v>12</v>
      </c>
      <c r="Q2" s="25" t="s">
        <v>13</v>
      </c>
      <c r="R2" s="91"/>
      <c r="S2" s="91"/>
      <c r="T2" s="91"/>
      <c r="U2" s="91"/>
      <c r="V2" s="91"/>
      <c r="W2" s="91"/>
      <c r="X2" s="92"/>
      <c r="Y2" s="25" t="s">
        <v>14</v>
      </c>
      <c r="Z2" s="91"/>
      <c r="AA2" s="91"/>
      <c r="AB2" s="91"/>
      <c r="AC2" s="91"/>
      <c r="AD2" s="91"/>
      <c r="AE2" s="91"/>
      <c r="AF2" s="92"/>
      <c r="AG2" s="25" t="s">
        <v>15</v>
      </c>
      <c r="AH2" s="91"/>
      <c r="AI2" s="91"/>
      <c r="AJ2" s="91"/>
      <c r="AK2" s="91"/>
      <c r="AL2" s="91"/>
      <c r="AM2" s="91"/>
      <c r="AN2" s="92"/>
      <c r="AO2" s="25" t="s">
        <v>16</v>
      </c>
      <c r="AP2" s="91"/>
      <c r="AQ2" s="91"/>
      <c r="AR2" s="91"/>
      <c r="AS2" s="91"/>
      <c r="AT2" s="91"/>
      <c r="AU2" s="91"/>
      <c r="AV2" s="92"/>
    </row>
    <row r="3" spans="1:48" ht="35.25" customHeight="1" thickBot="1">
      <c r="A3" s="93"/>
      <c r="B3" s="22"/>
      <c r="C3" s="22"/>
      <c r="D3" s="22"/>
      <c r="E3" s="24"/>
      <c r="F3" s="24"/>
      <c r="G3" s="87"/>
      <c r="H3" s="88"/>
      <c r="I3" s="87"/>
      <c r="J3" s="87"/>
      <c r="K3" s="93"/>
      <c r="L3" s="94"/>
      <c r="M3" s="95"/>
      <c r="N3" s="95"/>
      <c r="O3" s="96"/>
      <c r="P3" s="97"/>
      <c r="Q3" s="2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4" t="s">
        <v>24</v>
      </c>
      <c r="Y3" s="2" t="s">
        <v>17</v>
      </c>
      <c r="Z3" s="3" t="s">
        <v>18</v>
      </c>
      <c r="AA3" s="3" t="s">
        <v>19</v>
      </c>
      <c r="AB3" s="3" t="s">
        <v>20</v>
      </c>
      <c r="AC3" s="3" t="s">
        <v>21</v>
      </c>
      <c r="AD3" s="3" t="s">
        <v>22</v>
      </c>
      <c r="AE3" s="3" t="s">
        <v>23</v>
      </c>
      <c r="AF3" s="4" t="s">
        <v>24</v>
      </c>
      <c r="AG3" s="2" t="s">
        <v>17</v>
      </c>
      <c r="AH3" s="3" t="s">
        <v>18</v>
      </c>
      <c r="AI3" s="3" t="s">
        <v>19</v>
      </c>
      <c r="AJ3" s="3" t="s">
        <v>20</v>
      </c>
      <c r="AK3" s="3" t="s">
        <v>21</v>
      </c>
      <c r="AL3" s="3" t="s">
        <v>22</v>
      </c>
      <c r="AM3" s="3" t="s">
        <v>23</v>
      </c>
      <c r="AN3" s="4" t="s">
        <v>24</v>
      </c>
      <c r="AO3" s="2" t="s">
        <v>17</v>
      </c>
      <c r="AP3" s="3" t="s">
        <v>18</v>
      </c>
      <c r="AQ3" s="3" t="s">
        <v>19</v>
      </c>
      <c r="AR3" s="3" t="s">
        <v>20</v>
      </c>
      <c r="AS3" s="3" t="s">
        <v>21</v>
      </c>
      <c r="AT3" s="3" t="s">
        <v>22</v>
      </c>
      <c r="AU3" s="3" t="s">
        <v>23</v>
      </c>
      <c r="AV3" s="4" t="s">
        <v>24</v>
      </c>
    </row>
    <row r="4" spans="1:48" ht="49.5" customHeight="1" thickTop="1" thickBot="1">
      <c r="A4" s="5">
        <v>7893</v>
      </c>
      <c r="B4" s="29" t="s">
        <v>25</v>
      </c>
      <c r="C4" s="6" t="s">
        <v>26</v>
      </c>
      <c r="D4" s="98" t="s">
        <v>27</v>
      </c>
      <c r="E4" s="98" t="s">
        <v>28</v>
      </c>
      <c r="F4" s="98" t="s">
        <v>29</v>
      </c>
      <c r="G4" s="98" t="s">
        <v>30</v>
      </c>
      <c r="H4" s="6" t="s">
        <v>31</v>
      </c>
      <c r="I4" s="99" t="s">
        <v>32</v>
      </c>
      <c r="J4" s="99" t="s">
        <v>33</v>
      </c>
      <c r="K4" s="6">
        <v>1</v>
      </c>
      <c r="L4" s="6" t="s">
        <v>34</v>
      </c>
      <c r="M4" s="7">
        <v>8405</v>
      </c>
      <c r="N4" s="6" t="s">
        <v>35</v>
      </c>
      <c r="O4" s="6" t="s">
        <v>36</v>
      </c>
      <c r="P4" s="30">
        <v>139196665</v>
      </c>
      <c r="Q4" s="14">
        <v>131942461</v>
      </c>
      <c r="R4" s="15">
        <v>131942461</v>
      </c>
      <c r="S4" s="15">
        <v>4706063</v>
      </c>
      <c r="T4" s="31">
        <f t="shared" ref="T4:T57" si="0">+R4/Q4</f>
        <v>1</v>
      </c>
      <c r="U4" s="31">
        <f t="shared" ref="U4:U57" si="1">+S4/Q4</f>
        <v>3.5667539958952256E-2</v>
      </c>
      <c r="V4" s="32">
        <v>1550</v>
      </c>
      <c r="W4" s="32">
        <v>861</v>
      </c>
      <c r="X4" s="33">
        <f t="shared" ref="X4:X6" si="2">+W4/V4</f>
        <v>0.55548387096774199</v>
      </c>
      <c r="Y4" s="14">
        <v>131942461</v>
      </c>
      <c r="Z4" s="15">
        <v>131942461</v>
      </c>
      <c r="AA4" s="15">
        <v>27429532</v>
      </c>
      <c r="AB4" s="31">
        <f t="shared" ref="AB4:AB18" si="3">+Z4/Y4</f>
        <v>1</v>
      </c>
      <c r="AC4" s="31">
        <f t="shared" ref="AC4:AC18" si="4">+AA4/Y4</f>
        <v>0.20789010446000397</v>
      </c>
      <c r="AD4" s="32">
        <v>1550</v>
      </c>
      <c r="AE4" s="34">
        <v>1200</v>
      </c>
      <c r="AF4" s="33">
        <f t="shared" ref="AF4:AF6" si="5">+AE4/AD4</f>
        <v>0.77419354838709675</v>
      </c>
      <c r="AG4" s="14">
        <v>131942461</v>
      </c>
      <c r="AH4" s="15">
        <v>131942461</v>
      </c>
      <c r="AI4" s="15">
        <v>54295033</v>
      </c>
      <c r="AJ4" s="31">
        <f t="shared" ref="AJ4:AJ18" si="6">+AH4/AG4</f>
        <v>1</v>
      </c>
      <c r="AK4" s="35">
        <f t="shared" ref="AK4:AK18" si="7">+AI4/AG4</f>
        <v>0.41150538339587284</v>
      </c>
      <c r="AL4" s="32">
        <v>1550</v>
      </c>
      <c r="AM4" s="36">
        <v>1523</v>
      </c>
      <c r="AN4" s="33">
        <f t="shared" ref="AN4:AN6" si="8">+AM4/AL4</f>
        <v>0.98258064516129029</v>
      </c>
      <c r="AO4" s="14">
        <v>136260806</v>
      </c>
      <c r="AP4" s="15">
        <v>133381909</v>
      </c>
      <c r="AQ4" s="15">
        <v>129063563</v>
      </c>
      <c r="AR4" s="31">
        <f t="shared" ref="AR4:AR18" si="9">+AP4/AO4</f>
        <v>0.97887215638516034</v>
      </c>
      <c r="AS4" s="35">
        <f t="shared" ref="AS4:AS18" si="10">+AQ4/AO4</f>
        <v>0.94718038729346721</v>
      </c>
      <c r="AT4" s="32">
        <v>1907</v>
      </c>
      <c r="AU4" s="109">
        <v>2023</v>
      </c>
      <c r="AV4" s="33">
        <f t="shared" ref="AV4:AV6" si="11">+AU4/AT4</f>
        <v>1.0608285264813844</v>
      </c>
    </row>
    <row r="5" spans="1:48" ht="49.5" customHeight="1" thickTop="1" thickBot="1">
      <c r="A5" s="8">
        <v>7893</v>
      </c>
      <c r="B5" s="37" t="s">
        <v>25</v>
      </c>
      <c r="C5" s="9" t="s">
        <v>37</v>
      </c>
      <c r="D5" s="100" t="s">
        <v>27</v>
      </c>
      <c r="E5" s="98" t="s">
        <v>28</v>
      </c>
      <c r="F5" s="98" t="s">
        <v>29</v>
      </c>
      <c r="G5" s="98" t="s">
        <v>30</v>
      </c>
      <c r="H5" s="9" t="s">
        <v>38</v>
      </c>
      <c r="I5" s="101" t="s">
        <v>32</v>
      </c>
      <c r="J5" s="101" t="s">
        <v>33</v>
      </c>
      <c r="K5" s="9">
        <v>2</v>
      </c>
      <c r="L5" s="9" t="s">
        <v>34</v>
      </c>
      <c r="M5" s="10">
        <v>975</v>
      </c>
      <c r="N5" s="9" t="s">
        <v>35</v>
      </c>
      <c r="O5" s="9" t="s">
        <v>39</v>
      </c>
      <c r="P5" s="38">
        <v>222704528</v>
      </c>
      <c r="Q5" s="16">
        <v>214299930</v>
      </c>
      <c r="R5" s="17">
        <v>214299930</v>
      </c>
      <c r="S5" s="17">
        <v>119114665</v>
      </c>
      <c r="T5" s="35">
        <f t="shared" si="0"/>
        <v>1</v>
      </c>
      <c r="U5" s="35">
        <f t="shared" si="1"/>
        <v>0.55583156280079049</v>
      </c>
      <c r="V5" s="36">
        <v>45</v>
      </c>
      <c r="W5" s="36">
        <v>45</v>
      </c>
      <c r="X5" s="39">
        <f t="shared" si="2"/>
        <v>1</v>
      </c>
      <c r="Y5" s="16">
        <v>214299930</v>
      </c>
      <c r="Z5" s="17">
        <v>214299930</v>
      </c>
      <c r="AA5" s="17">
        <v>121474651</v>
      </c>
      <c r="AB5" s="35">
        <f t="shared" si="3"/>
        <v>1</v>
      </c>
      <c r="AC5" s="35">
        <f t="shared" si="4"/>
        <v>0.56684410022905751</v>
      </c>
      <c r="AD5" s="36">
        <v>45</v>
      </c>
      <c r="AE5" s="36">
        <v>45</v>
      </c>
      <c r="AF5" s="39">
        <f t="shared" si="5"/>
        <v>1</v>
      </c>
      <c r="AG5" s="16">
        <v>214299930</v>
      </c>
      <c r="AH5" s="17">
        <v>214299930</v>
      </c>
      <c r="AI5" s="17">
        <v>126534637</v>
      </c>
      <c r="AJ5" s="35">
        <f t="shared" si="6"/>
        <v>1</v>
      </c>
      <c r="AK5" s="35">
        <f t="shared" si="7"/>
        <v>0.59045580182877333</v>
      </c>
      <c r="AL5" s="36">
        <v>45</v>
      </c>
      <c r="AM5" s="36">
        <v>45</v>
      </c>
      <c r="AN5" s="39">
        <f t="shared" si="8"/>
        <v>1</v>
      </c>
      <c r="AO5" s="16">
        <v>214299930</v>
      </c>
      <c r="AP5" s="17">
        <v>212254609</v>
      </c>
      <c r="AQ5" s="17">
        <v>212254609</v>
      </c>
      <c r="AR5" s="35">
        <f t="shared" si="9"/>
        <v>0.99045580182877335</v>
      </c>
      <c r="AS5" s="35">
        <f t="shared" si="10"/>
        <v>0.99045580182877335</v>
      </c>
      <c r="AT5" s="36">
        <v>45</v>
      </c>
      <c r="AU5" s="36">
        <v>45</v>
      </c>
      <c r="AV5" s="33">
        <f t="shared" si="11"/>
        <v>1</v>
      </c>
    </row>
    <row r="6" spans="1:48" ht="49.5" customHeight="1" thickBot="1">
      <c r="A6" s="11">
        <v>7893</v>
      </c>
      <c r="B6" s="40" t="s">
        <v>25</v>
      </c>
      <c r="C6" s="12" t="s">
        <v>37</v>
      </c>
      <c r="D6" s="102" t="s">
        <v>27</v>
      </c>
      <c r="E6" s="102" t="s">
        <v>28</v>
      </c>
      <c r="F6" s="102" t="s">
        <v>29</v>
      </c>
      <c r="G6" s="102" t="s">
        <v>30</v>
      </c>
      <c r="H6" s="12" t="s">
        <v>40</v>
      </c>
      <c r="I6" s="103" t="s">
        <v>32</v>
      </c>
      <c r="J6" s="103" t="s">
        <v>33</v>
      </c>
      <c r="K6" s="12">
        <v>3</v>
      </c>
      <c r="L6" s="12" t="s">
        <v>41</v>
      </c>
      <c r="M6" s="13">
        <v>1</v>
      </c>
      <c r="N6" s="12" t="s">
        <v>42</v>
      </c>
      <c r="O6" s="12" t="s">
        <v>43</v>
      </c>
      <c r="P6" s="41">
        <v>443065795</v>
      </c>
      <c r="Q6" s="42">
        <v>458724597</v>
      </c>
      <c r="R6" s="43">
        <v>300000000</v>
      </c>
      <c r="S6" s="43">
        <v>155133224</v>
      </c>
      <c r="T6" s="44">
        <f t="shared" si="0"/>
        <v>0.65398716781694621</v>
      </c>
      <c r="U6" s="44">
        <f t="shared" si="1"/>
        <v>0.33818379266023968</v>
      </c>
      <c r="V6" s="45">
        <v>1</v>
      </c>
      <c r="W6" s="46">
        <v>0.5</v>
      </c>
      <c r="X6" s="47">
        <f t="shared" si="2"/>
        <v>0.5</v>
      </c>
      <c r="Y6" s="42">
        <v>345545932</v>
      </c>
      <c r="Z6" s="43">
        <v>341226707</v>
      </c>
      <c r="AA6" s="43">
        <v>182454125</v>
      </c>
      <c r="AB6" s="44">
        <f t="shared" si="3"/>
        <v>0.98750028693725156</v>
      </c>
      <c r="AC6" s="44">
        <f t="shared" si="4"/>
        <v>0.52801699601545304</v>
      </c>
      <c r="AD6" s="45">
        <v>1</v>
      </c>
      <c r="AE6" s="46">
        <v>0.5</v>
      </c>
      <c r="AF6" s="47">
        <f t="shared" si="5"/>
        <v>0.5</v>
      </c>
      <c r="AG6" s="42">
        <v>345545932</v>
      </c>
      <c r="AH6" s="43">
        <v>341226707</v>
      </c>
      <c r="AI6" s="43">
        <v>191567566</v>
      </c>
      <c r="AJ6" s="44">
        <f t="shared" si="6"/>
        <v>0.98750028693725156</v>
      </c>
      <c r="AK6" s="44">
        <f t="shared" si="7"/>
        <v>0.55439103244890753</v>
      </c>
      <c r="AL6" s="45">
        <v>1</v>
      </c>
      <c r="AM6" s="46">
        <v>0.83</v>
      </c>
      <c r="AN6" s="47">
        <f t="shared" si="8"/>
        <v>0.83</v>
      </c>
      <c r="AO6" s="42">
        <v>341227587</v>
      </c>
      <c r="AP6" s="43">
        <v>339787258</v>
      </c>
      <c r="AQ6" s="43">
        <v>317905133</v>
      </c>
      <c r="AR6" s="44">
        <f t="shared" si="9"/>
        <v>0.99577897844467067</v>
      </c>
      <c r="AS6" s="44">
        <f t="shared" si="10"/>
        <v>0.93165132337321832</v>
      </c>
      <c r="AT6" s="46">
        <v>1</v>
      </c>
      <c r="AU6" s="46">
        <v>1</v>
      </c>
      <c r="AV6" s="33">
        <f t="shared" si="11"/>
        <v>1</v>
      </c>
    </row>
    <row r="7" spans="1:48" ht="24" customHeight="1">
      <c r="A7" s="48" t="s">
        <v>44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5"/>
      <c r="Q7" s="49">
        <f t="shared" ref="Q7:S7" si="12">SUM(Q4:Q6)</f>
        <v>804966988</v>
      </c>
      <c r="R7" s="50">
        <f t="shared" si="12"/>
        <v>646242391</v>
      </c>
      <c r="S7" s="50">
        <f t="shared" si="12"/>
        <v>278953952</v>
      </c>
      <c r="T7" s="51">
        <f t="shared" si="0"/>
        <v>0.80281850142157629</v>
      </c>
      <c r="U7" s="51">
        <f t="shared" si="1"/>
        <v>0.3465408596358488</v>
      </c>
      <c r="V7" s="52"/>
      <c r="W7" s="52"/>
      <c r="X7" s="53"/>
      <c r="Y7" s="49">
        <f t="shared" ref="Y7:AA7" si="13">SUM(Y4:Y6)</f>
        <v>691788323</v>
      </c>
      <c r="Z7" s="50">
        <f t="shared" si="13"/>
        <v>687469098</v>
      </c>
      <c r="AA7" s="50">
        <f t="shared" si="13"/>
        <v>331358308</v>
      </c>
      <c r="AB7" s="51">
        <f t="shared" si="3"/>
        <v>0.99375643552167903</v>
      </c>
      <c r="AC7" s="51">
        <f t="shared" si="4"/>
        <v>0.47898800396490648</v>
      </c>
      <c r="AD7" s="52"/>
      <c r="AE7" s="52"/>
      <c r="AF7" s="53"/>
      <c r="AG7" s="49">
        <f t="shared" ref="AG7:AI7" si="14">SUM(AG4:AG6)</f>
        <v>691788323</v>
      </c>
      <c r="AH7" s="50">
        <f t="shared" si="14"/>
        <v>687469098</v>
      </c>
      <c r="AI7" s="50">
        <f t="shared" si="14"/>
        <v>372397236</v>
      </c>
      <c r="AJ7" s="51">
        <f t="shared" si="6"/>
        <v>0.99375643552167903</v>
      </c>
      <c r="AK7" s="51">
        <f t="shared" si="7"/>
        <v>0.53831095960837716</v>
      </c>
      <c r="AL7" s="52"/>
      <c r="AM7" s="52"/>
      <c r="AN7" s="53"/>
      <c r="AO7" s="49">
        <f t="shared" ref="AO7:AQ7" si="15">SUM(AO4:AO6)</f>
        <v>691788323</v>
      </c>
      <c r="AP7" s="50">
        <f t="shared" si="15"/>
        <v>685423776</v>
      </c>
      <c r="AQ7" s="50">
        <f t="shared" si="15"/>
        <v>659223305</v>
      </c>
      <c r="AR7" s="51">
        <f t="shared" si="9"/>
        <v>0.99079986350102067</v>
      </c>
      <c r="AS7" s="51">
        <f t="shared" si="10"/>
        <v>0.95292632599119487</v>
      </c>
      <c r="AT7" s="52"/>
      <c r="AU7" s="52"/>
      <c r="AV7" s="53"/>
    </row>
    <row r="8" spans="1:48" ht="49.5" customHeight="1">
      <c r="A8" s="5">
        <v>7929</v>
      </c>
      <c r="B8" s="29" t="s">
        <v>45</v>
      </c>
      <c r="C8" s="6" t="s">
        <v>46</v>
      </c>
      <c r="D8" s="98" t="s">
        <v>47</v>
      </c>
      <c r="E8" s="98" t="s">
        <v>28</v>
      </c>
      <c r="F8" s="98" t="s">
        <v>29</v>
      </c>
      <c r="G8" s="98" t="s">
        <v>48</v>
      </c>
      <c r="H8" s="6" t="s">
        <v>49</v>
      </c>
      <c r="I8" s="99" t="s">
        <v>32</v>
      </c>
      <c r="J8" s="99" t="s">
        <v>33</v>
      </c>
      <c r="K8" s="6">
        <v>1</v>
      </c>
      <c r="L8" s="6" t="s">
        <v>50</v>
      </c>
      <c r="M8" s="7">
        <v>24</v>
      </c>
      <c r="N8" s="6" t="s">
        <v>51</v>
      </c>
      <c r="O8" s="6" t="s">
        <v>52</v>
      </c>
      <c r="P8" s="30">
        <v>135000000</v>
      </c>
      <c r="Q8" s="14">
        <v>50237382</v>
      </c>
      <c r="R8" s="15">
        <v>36599701</v>
      </c>
      <c r="S8" s="15">
        <v>524240</v>
      </c>
      <c r="T8" s="31">
        <f t="shared" si="0"/>
        <v>0.72853519715657156</v>
      </c>
      <c r="U8" s="31">
        <f t="shared" si="1"/>
        <v>1.0435257155717231E-2</v>
      </c>
      <c r="V8" s="32">
        <v>2</v>
      </c>
      <c r="W8" s="32">
        <v>2</v>
      </c>
      <c r="X8" s="33">
        <f t="shared" ref="X8:X9" si="16">+W8/V8</f>
        <v>1</v>
      </c>
      <c r="Y8" s="14">
        <v>43997766</v>
      </c>
      <c r="Z8" s="15">
        <v>40765029</v>
      </c>
      <c r="AA8" s="15">
        <v>8387847</v>
      </c>
      <c r="AB8" s="31">
        <f t="shared" si="3"/>
        <v>0.92652497401799905</v>
      </c>
      <c r="AC8" s="31">
        <f t="shared" si="4"/>
        <v>0.19064256580663663</v>
      </c>
      <c r="AD8" s="32">
        <v>2</v>
      </c>
      <c r="AE8" s="32">
        <v>2</v>
      </c>
      <c r="AF8" s="33">
        <f t="shared" ref="AF8:AF9" si="17">+AE8/AD8</f>
        <v>1</v>
      </c>
      <c r="AG8" s="14">
        <v>43997766</v>
      </c>
      <c r="AH8" s="15">
        <v>40765029</v>
      </c>
      <c r="AI8" s="15">
        <v>18118121</v>
      </c>
      <c r="AJ8" s="31">
        <f t="shared" si="6"/>
        <v>0.92652497401799905</v>
      </c>
      <c r="AK8" s="31">
        <f t="shared" si="7"/>
        <v>0.41179638529828994</v>
      </c>
      <c r="AL8" s="32">
        <v>2</v>
      </c>
      <c r="AM8" s="32">
        <v>2</v>
      </c>
      <c r="AN8" s="33">
        <f t="shared" ref="AN8:AN9" si="18">+AM8/AL8</f>
        <v>1</v>
      </c>
      <c r="AO8" s="14">
        <v>43997766</v>
      </c>
      <c r="AP8" s="15">
        <v>43977766</v>
      </c>
      <c r="AQ8" s="15">
        <v>28648395</v>
      </c>
      <c r="AR8" s="31">
        <f t="shared" si="9"/>
        <v>0.99954543146577035</v>
      </c>
      <c r="AS8" s="31">
        <f t="shared" si="10"/>
        <v>0.65113294615912998</v>
      </c>
      <c r="AT8" s="32">
        <v>9</v>
      </c>
      <c r="AU8" s="32">
        <v>9</v>
      </c>
      <c r="AV8" s="33">
        <f t="shared" ref="AV8:AV9" si="19">+AU8/AT8</f>
        <v>1</v>
      </c>
    </row>
    <row r="9" spans="1:48" ht="49.5" customHeight="1">
      <c r="A9" s="11">
        <v>7929</v>
      </c>
      <c r="B9" s="40" t="s">
        <v>45</v>
      </c>
      <c r="C9" s="12" t="s">
        <v>46</v>
      </c>
      <c r="D9" s="102" t="s">
        <v>47</v>
      </c>
      <c r="E9" s="102" t="s">
        <v>28</v>
      </c>
      <c r="F9" s="102" t="s">
        <v>29</v>
      </c>
      <c r="G9" s="102" t="s">
        <v>48</v>
      </c>
      <c r="H9" s="12" t="s">
        <v>53</v>
      </c>
      <c r="I9" s="103" t="s">
        <v>32</v>
      </c>
      <c r="J9" s="103" t="s">
        <v>33</v>
      </c>
      <c r="K9" s="12">
        <v>2</v>
      </c>
      <c r="L9" s="12" t="s">
        <v>54</v>
      </c>
      <c r="M9" s="13">
        <v>24</v>
      </c>
      <c r="N9" s="12" t="s">
        <v>51</v>
      </c>
      <c r="O9" s="12" t="s">
        <v>55</v>
      </c>
      <c r="P9" s="41">
        <v>13073870036</v>
      </c>
      <c r="Q9" s="42">
        <v>13158632654</v>
      </c>
      <c r="R9" s="43">
        <v>12758632654</v>
      </c>
      <c r="S9" s="43">
        <v>6316145912</v>
      </c>
      <c r="T9" s="44">
        <f t="shared" si="0"/>
        <v>0.96960170478819419</v>
      </c>
      <c r="U9" s="44">
        <f t="shared" si="1"/>
        <v>0.48000017008454138</v>
      </c>
      <c r="V9" s="46">
        <v>2</v>
      </c>
      <c r="W9" s="46">
        <v>0</v>
      </c>
      <c r="X9" s="47">
        <f t="shared" si="16"/>
        <v>0</v>
      </c>
      <c r="Y9" s="42">
        <v>16157351242</v>
      </c>
      <c r="Z9" s="43">
        <v>13189148973</v>
      </c>
      <c r="AA9" s="43">
        <v>7622673726</v>
      </c>
      <c r="AB9" s="44">
        <f t="shared" si="3"/>
        <v>0.81629400608161884</v>
      </c>
      <c r="AC9" s="44">
        <f t="shared" si="4"/>
        <v>0.4717774350405497</v>
      </c>
      <c r="AD9" s="46">
        <v>2</v>
      </c>
      <c r="AE9" s="46">
        <v>1</v>
      </c>
      <c r="AF9" s="47">
        <f t="shared" si="17"/>
        <v>0.5</v>
      </c>
      <c r="AG9" s="42">
        <v>20120697023</v>
      </c>
      <c r="AH9" s="43">
        <v>19058845957</v>
      </c>
      <c r="AI9" s="43">
        <v>13964646674</v>
      </c>
      <c r="AJ9" s="44">
        <f t="shared" si="6"/>
        <v>0.947225930354888</v>
      </c>
      <c r="AK9" s="44">
        <f t="shared" si="7"/>
        <v>0.69404388217947866</v>
      </c>
      <c r="AL9" s="46">
        <v>2</v>
      </c>
      <c r="AM9" s="46">
        <v>2</v>
      </c>
      <c r="AN9" s="47">
        <f t="shared" si="18"/>
        <v>1</v>
      </c>
      <c r="AO9" s="42">
        <v>20120697023</v>
      </c>
      <c r="AP9" s="43">
        <v>20116791215</v>
      </c>
      <c r="AQ9" s="43">
        <v>15528257153</v>
      </c>
      <c r="AR9" s="44">
        <f t="shared" si="9"/>
        <v>0.99980588107879487</v>
      </c>
      <c r="AS9" s="44">
        <f t="shared" si="10"/>
        <v>0.77175542851470924</v>
      </c>
      <c r="AT9" s="46">
        <v>3</v>
      </c>
      <c r="AU9" s="46">
        <v>3</v>
      </c>
      <c r="AV9" s="33">
        <f t="shared" si="19"/>
        <v>1</v>
      </c>
    </row>
    <row r="10" spans="1:48" ht="24" customHeight="1">
      <c r="A10" s="48" t="s">
        <v>56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5"/>
      <c r="Q10" s="49">
        <f t="shared" ref="Q10:S10" si="20">SUM(Q8:Q9)</f>
        <v>13208870036</v>
      </c>
      <c r="R10" s="50">
        <f t="shared" si="20"/>
        <v>12795232355</v>
      </c>
      <c r="S10" s="50">
        <f t="shared" si="20"/>
        <v>6316670152</v>
      </c>
      <c r="T10" s="51">
        <f t="shared" si="0"/>
        <v>0.96868485495938295</v>
      </c>
      <c r="U10" s="51">
        <f t="shared" si="1"/>
        <v>0.47821427077291895</v>
      </c>
      <c r="V10" s="52"/>
      <c r="W10" s="52"/>
      <c r="X10" s="53"/>
      <c r="Y10" s="49">
        <f t="shared" ref="Y10:AA10" si="21">SUM(Y8:Y9)</f>
        <v>16201349008</v>
      </c>
      <c r="Z10" s="50">
        <f t="shared" si="21"/>
        <v>13229914002</v>
      </c>
      <c r="AA10" s="50">
        <f t="shared" si="21"/>
        <v>7631061573</v>
      </c>
      <c r="AB10" s="51">
        <f t="shared" si="3"/>
        <v>0.8165933587053309</v>
      </c>
      <c r="AC10" s="51">
        <f t="shared" si="4"/>
        <v>0.47101396119742178</v>
      </c>
      <c r="AD10" s="52"/>
      <c r="AE10" s="52"/>
      <c r="AF10" s="53"/>
      <c r="AG10" s="49">
        <f t="shared" ref="AG10:AI10" si="22">SUM(AG8:AG9)</f>
        <v>20164694789</v>
      </c>
      <c r="AH10" s="50">
        <f t="shared" si="22"/>
        <v>19099610986</v>
      </c>
      <c r="AI10" s="50">
        <f t="shared" si="22"/>
        <v>13982764795</v>
      </c>
      <c r="AJ10" s="51">
        <f t="shared" si="6"/>
        <v>0.94718076250868866</v>
      </c>
      <c r="AK10" s="51">
        <f t="shared" si="7"/>
        <v>0.69342804050908369</v>
      </c>
      <c r="AL10" s="52"/>
      <c r="AM10" s="52"/>
      <c r="AN10" s="53"/>
      <c r="AO10" s="49">
        <f t="shared" ref="AO10:AQ10" si="23">SUM(AO8:AO9)</f>
        <v>20164694789</v>
      </c>
      <c r="AP10" s="50">
        <f t="shared" si="23"/>
        <v>20160768981</v>
      </c>
      <c r="AQ10" s="50">
        <f t="shared" si="23"/>
        <v>15556905548</v>
      </c>
      <c r="AR10" s="51">
        <f t="shared" si="9"/>
        <v>0.99980531279837959</v>
      </c>
      <c r="AS10" s="51">
        <f t="shared" si="10"/>
        <v>0.77149223981740678</v>
      </c>
      <c r="AT10" s="52"/>
      <c r="AU10" s="52"/>
      <c r="AV10" s="53"/>
    </row>
    <row r="11" spans="1:48" ht="49.5" customHeight="1">
      <c r="A11" s="5">
        <v>7957</v>
      </c>
      <c r="B11" s="29" t="s">
        <v>57</v>
      </c>
      <c r="C11" s="6" t="s">
        <v>58</v>
      </c>
      <c r="D11" s="98" t="s">
        <v>59</v>
      </c>
      <c r="E11" s="106" t="s">
        <v>28</v>
      </c>
      <c r="F11" s="106" t="s">
        <v>60</v>
      </c>
      <c r="G11" s="106" t="s">
        <v>61</v>
      </c>
      <c r="H11" s="6" t="s">
        <v>49</v>
      </c>
      <c r="I11" s="99" t="s">
        <v>32</v>
      </c>
      <c r="J11" s="99" t="s">
        <v>33</v>
      </c>
      <c r="K11" s="6">
        <v>1</v>
      </c>
      <c r="L11" s="6" t="s">
        <v>54</v>
      </c>
      <c r="M11" s="7">
        <v>4</v>
      </c>
      <c r="N11" s="6" t="s">
        <v>62</v>
      </c>
      <c r="O11" s="6" t="s">
        <v>63</v>
      </c>
      <c r="P11" s="30">
        <v>1000000000</v>
      </c>
      <c r="Q11" s="54">
        <v>830526252</v>
      </c>
      <c r="R11" s="55">
        <v>806752541</v>
      </c>
      <c r="S11" s="56">
        <v>4318346</v>
      </c>
      <c r="T11" s="57">
        <f t="shared" si="0"/>
        <v>0.97137512397380543</v>
      </c>
      <c r="U11" s="31">
        <f t="shared" si="1"/>
        <v>5.1995298036647732E-3</v>
      </c>
      <c r="V11" s="58">
        <v>3</v>
      </c>
      <c r="W11" s="32">
        <v>0.5</v>
      </c>
      <c r="X11" s="33">
        <f t="shared" ref="X11:X14" si="24">+W11/V11</f>
        <v>0.16666666666666666</v>
      </c>
      <c r="Y11" s="54">
        <v>830526252</v>
      </c>
      <c r="Z11" s="55">
        <v>806752541</v>
      </c>
      <c r="AA11" s="56">
        <v>384550847</v>
      </c>
      <c r="AB11" s="57">
        <f t="shared" si="3"/>
        <v>0.97137512397380543</v>
      </c>
      <c r="AC11" s="31">
        <f t="shared" si="4"/>
        <v>0.46302070051844668</v>
      </c>
      <c r="AD11" s="32">
        <v>1</v>
      </c>
      <c r="AE11" s="32">
        <v>0.7</v>
      </c>
      <c r="AF11" s="33">
        <f t="shared" ref="AF11:AF14" si="25">+AE11/AD11</f>
        <v>0.7</v>
      </c>
      <c r="AG11" s="54">
        <v>830526252</v>
      </c>
      <c r="AH11" s="55">
        <v>825431885</v>
      </c>
      <c r="AI11" s="56">
        <v>403376271</v>
      </c>
      <c r="AJ11" s="57">
        <f t="shared" si="6"/>
        <v>0.99386609756436695</v>
      </c>
      <c r="AK11" s="31">
        <f t="shared" si="7"/>
        <v>0.48568756258893064</v>
      </c>
      <c r="AL11" s="32">
        <v>1</v>
      </c>
      <c r="AM11" s="32">
        <v>0.7</v>
      </c>
      <c r="AN11" s="33">
        <f t="shared" ref="AN11:AN14" si="26">+AM11/AL11</f>
        <v>0.7</v>
      </c>
      <c r="AO11" s="54">
        <v>830865877</v>
      </c>
      <c r="AP11" s="55">
        <v>830865876</v>
      </c>
      <c r="AQ11" s="56">
        <v>744009457</v>
      </c>
      <c r="AR11" s="57">
        <f t="shared" si="9"/>
        <v>0.99999999879643631</v>
      </c>
      <c r="AS11" s="31">
        <f t="shared" si="10"/>
        <v>0.89546276673003866</v>
      </c>
      <c r="AT11" s="32">
        <v>3</v>
      </c>
      <c r="AU11" s="32">
        <v>3</v>
      </c>
      <c r="AV11" s="33">
        <f t="shared" ref="AV11:AV14" si="27">+AU11/AT11</f>
        <v>1</v>
      </c>
    </row>
    <row r="12" spans="1:48" ht="49.5" customHeight="1">
      <c r="A12" s="8">
        <v>7957</v>
      </c>
      <c r="B12" s="37" t="s">
        <v>57</v>
      </c>
      <c r="C12" s="9" t="s">
        <v>64</v>
      </c>
      <c r="D12" s="100" t="s">
        <v>65</v>
      </c>
      <c r="E12" s="107" t="s">
        <v>28</v>
      </c>
      <c r="F12" s="107" t="s">
        <v>60</v>
      </c>
      <c r="G12" s="107" t="s">
        <v>61</v>
      </c>
      <c r="H12" s="9" t="s">
        <v>66</v>
      </c>
      <c r="I12" s="101" t="s">
        <v>32</v>
      </c>
      <c r="J12" s="101" t="s">
        <v>33</v>
      </c>
      <c r="K12" s="9">
        <v>2</v>
      </c>
      <c r="L12" s="9" t="s">
        <v>67</v>
      </c>
      <c r="M12" s="10">
        <v>400</v>
      </c>
      <c r="N12" s="9" t="s">
        <v>68</v>
      </c>
      <c r="O12" s="9" t="s">
        <v>69</v>
      </c>
      <c r="P12" s="38">
        <v>110032069</v>
      </c>
      <c r="Q12" s="16">
        <v>110032069</v>
      </c>
      <c r="R12" s="17">
        <v>74895458</v>
      </c>
      <c r="S12" s="59">
        <v>0</v>
      </c>
      <c r="T12" s="60">
        <f t="shared" si="0"/>
        <v>0.68066936012990908</v>
      </c>
      <c r="U12" s="35">
        <f t="shared" si="1"/>
        <v>0</v>
      </c>
      <c r="V12" s="61">
        <v>7</v>
      </c>
      <c r="W12" s="36">
        <v>7</v>
      </c>
      <c r="X12" s="39">
        <f t="shared" si="24"/>
        <v>1</v>
      </c>
      <c r="Y12" s="16">
        <v>89236186</v>
      </c>
      <c r="Z12" s="17">
        <v>74895458</v>
      </c>
      <c r="AA12" s="17">
        <v>24895458</v>
      </c>
      <c r="AB12" s="60">
        <f t="shared" si="3"/>
        <v>0.83929470047050192</v>
      </c>
      <c r="AC12" s="35">
        <f t="shared" si="4"/>
        <v>0.27898388664885343</v>
      </c>
      <c r="AD12" s="36">
        <v>100</v>
      </c>
      <c r="AE12" s="36">
        <v>7</v>
      </c>
      <c r="AF12" s="39">
        <f t="shared" si="25"/>
        <v>7.0000000000000007E-2</v>
      </c>
      <c r="AG12" s="16">
        <v>89236186</v>
      </c>
      <c r="AH12" s="17">
        <v>74895458</v>
      </c>
      <c r="AI12" s="17">
        <v>24895458</v>
      </c>
      <c r="AJ12" s="60">
        <f t="shared" si="6"/>
        <v>0.83929470047050192</v>
      </c>
      <c r="AK12" s="35">
        <f t="shared" si="7"/>
        <v>0.27898388664885343</v>
      </c>
      <c r="AL12" s="36">
        <v>100</v>
      </c>
      <c r="AM12" s="36">
        <v>7</v>
      </c>
      <c r="AN12" s="39">
        <f t="shared" si="26"/>
        <v>7.0000000000000007E-2</v>
      </c>
      <c r="AO12" s="16">
        <v>93179426</v>
      </c>
      <c r="AP12" s="17">
        <v>92848698</v>
      </c>
      <c r="AQ12" s="17">
        <v>88943972</v>
      </c>
      <c r="AR12" s="60">
        <f t="shared" si="9"/>
        <v>0.99645063278239121</v>
      </c>
      <c r="AS12" s="35">
        <f t="shared" si="10"/>
        <v>0.95454518039207492</v>
      </c>
      <c r="AT12" s="36">
        <v>7</v>
      </c>
      <c r="AU12" s="36">
        <v>7</v>
      </c>
      <c r="AV12" s="33">
        <f t="shared" si="27"/>
        <v>1</v>
      </c>
    </row>
    <row r="13" spans="1:48" ht="49.5" customHeight="1">
      <c r="A13" s="8">
        <v>7957</v>
      </c>
      <c r="B13" s="37" t="s">
        <v>57</v>
      </c>
      <c r="C13" s="9" t="s">
        <v>70</v>
      </c>
      <c r="D13" s="100" t="s">
        <v>71</v>
      </c>
      <c r="E13" s="107" t="s">
        <v>28</v>
      </c>
      <c r="F13" s="107" t="s">
        <v>60</v>
      </c>
      <c r="G13" s="107" t="s">
        <v>61</v>
      </c>
      <c r="H13" s="9" t="s">
        <v>72</v>
      </c>
      <c r="I13" s="101" t="s">
        <v>32</v>
      </c>
      <c r="J13" s="101" t="s">
        <v>33</v>
      </c>
      <c r="K13" s="9">
        <v>3</v>
      </c>
      <c r="L13" s="9" t="s">
        <v>54</v>
      </c>
      <c r="M13" s="10">
        <v>335</v>
      </c>
      <c r="N13" s="9" t="s">
        <v>73</v>
      </c>
      <c r="O13" s="9" t="s">
        <v>74</v>
      </c>
      <c r="P13" s="38">
        <v>1769426454</v>
      </c>
      <c r="Q13" s="16">
        <v>2324864716</v>
      </c>
      <c r="R13" s="62">
        <v>569509115</v>
      </c>
      <c r="S13" s="63">
        <v>79930500</v>
      </c>
      <c r="T13" s="60">
        <f t="shared" si="0"/>
        <v>0.24496441065175512</v>
      </c>
      <c r="U13" s="35">
        <f t="shared" si="1"/>
        <v>3.4380710176342151E-2</v>
      </c>
      <c r="V13" s="36">
        <v>35</v>
      </c>
      <c r="W13" s="36">
        <v>11</v>
      </c>
      <c r="X13" s="39">
        <f t="shared" si="24"/>
        <v>0.31428571428571428</v>
      </c>
      <c r="Y13" s="16">
        <v>3842861730</v>
      </c>
      <c r="Z13" s="17">
        <v>1323203968</v>
      </c>
      <c r="AA13" s="63">
        <v>249146835</v>
      </c>
      <c r="AB13" s="60">
        <f t="shared" si="3"/>
        <v>0.34432775909426228</v>
      </c>
      <c r="AC13" s="35">
        <f t="shared" si="4"/>
        <v>6.483367149408209E-2</v>
      </c>
      <c r="AD13" s="36">
        <v>35</v>
      </c>
      <c r="AE13" s="36">
        <v>25</v>
      </c>
      <c r="AF13" s="39">
        <f t="shared" si="25"/>
        <v>0.7142857142857143</v>
      </c>
      <c r="AG13" s="16">
        <v>5242861730</v>
      </c>
      <c r="AH13" s="17">
        <v>2582272749</v>
      </c>
      <c r="AI13" s="63">
        <v>1134291777</v>
      </c>
      <c r="AJ13" s="60">
        <f t="shared" si="6"/>
        <v>0.49253115607151438</v>
      </c>
      <c r="AK13" s="35">
        <f t="shared" si="7"/>
        <v>0.21634974092669806</v>
      </c>
      <c r="AL13" s="36">
        <v>35</v>
      </c>
      <c r="AM13" s="36">
        <v>36</v>
      </c>
      <c r="AN13" s="39">
        <f t="shared" si="26"/>
        <v>1.0285714285714285</v>
      </c>
      <c r="AO13" s="16">
        <v>5252165507</v>
      </c>
      <c r="AP13" s="17">
        <v>5105406752</v>
      </c>
      <c r="AQ13" s="63">
        <v>2191680285</v>
      </c>
      <c r="AR13" s="60">
        <f t="shared" si="9"/>
        <v>0.9720574770912298</v>
      </c>
      <c r="AS13" s="35">
        <f t="shared" si="10"/>
        <v>0.41729078835748123</v>
      </c>
      <c r="AT13" s="36">
        <v>45</v>
      </c>
      <c r="AU13" s="36">
        <v>45</v>
      </c>
      <c r="AV13" s="33">
        <f t="shared" si="27"/>
        <v>1</v>
      </c>
    </row>
    <row r="14" spans="1:48" ht="49.5" customHeight="1">
      <c r="A14" s="11">
        <v>7957</v>
      </c>
      <c r="B14" s="40" t="s">
        <v>57</v>
      </c>
      <c r="C14" s="12" t="s">
        <v>75</v>
      </c>
      <c r="D14" s="102" t="s">
        <v>71</v>
      </c>
      <c r="E14" s="108" t="s">
        <v>28</v>
      </c>
      <c r="F14" s="108" t="s">
        <v>60</v>
      </c>
      <c r="G14" s="108" t="s">
        <v>61</v>
      </c>
      <c r="H14" s="12" t="s">
        <v>53</v>
      </c>
      <c r="I14" s="103" t="s">
        <v>32</v>
      </c>
      <c r="J14" s="103" t="s">
        <v>33</v>
      </c>
      <c r="K14" s="12">
        <v>4</v>
      </c>
      <c r="L14" s="12" t="s">
        <v>54</v>
      </c>
      <c r="M14" s="13">
        <v>40</v>
      </c>
      <c r="N14" s="12" t="s">
        <v>73</v>
      </c>
      <c r="O14" s="12" t="s">
        <v>76</v>
      </c>
      <c r="P14" s="41">
        <v>1371156319</v>
      </c>
      <c r="Q14" s="64">
        <v>985191805</v>
      </c>
      <c r="R14" s="65">
        <v>519328871</v>
      </c>
      <c r="S14" s="66">
        <v>193593236</v>
      </c>
      <c r="T14" s="67">
        <f t="shared" si="0"/>
        <v>0.52713478569789773</v>
      </c>
      <c r="U14" s="44">
        <f t="shared" si="1"/>
        <v>0.19650309210600875</v>
      </c>
      <c r="V14" s="46">
        <v>10</v>
      </c>
      <c r="W14" s="46">
        <v>4</v>
      </c>
      <c r="X14" s="47">
        <f t="shared" si="24"/>
        <v>0.4</v>
      </c>
      <c r="Y14" s="64">
        <v>823006220</v>
      </c>
      <c r="Z14" s="65">
        <v>668448796</v>
      </c>
      <c r="AA14" s="66">
        <v>264316466</v>
      </c>
      <c r="AB14" s="67">
        <f t="shared" si="3"/>
        <v>0.81220382028218452</v>
      </c>
      <c r="AC14" s="44">
        <f t="shared" si="4"/>
        <v>0.32115974287533333</v>
      </c>
      <c r="AD14" s="46">
        <v>10</v>
      </c>
      <c r="AE14" s="46">
        <v>5</v>
      </c>
      <c r="AF14" s="47">
        <f t="shared" si="25"/>
        <v>0.5</v>
      </c>
      <c r="AG14" s="64">
        <v>823006220</v>
      </c>
      <c r="AH14" s="65">
        <v>776209633</v>
      </c>
      <c r="AI14" s="66">
        <v>352973237</v>
      </c>
      <c r="AJ14" s="67">
        <f t="shared" si="6"/>
        <v>0.94313944917694548</v>
      </c>
      <c r="AK14" s="44">
        <f t="shared" si="7"/>
        <v>0.42888283031445373</v>
      </c>
      <c r="AL14" s="46">
        <v>10</v>
      </c>
      <c r="AM14" s="46">
        <v>6</v>
      </c>
      <c r="AN14" s="47">
        <f t="shared" si="26"/>
        <v>0.6</v>
      </c>
      <c r="AO14" s="64">
        <v>809419578</v>
      </c>
      <c r="AP14" s="65">
        <v>796375266</v>
      </c>
      <c r="AQ14" s="66">
        <v>713199064</v>
      </c>
      <c r="AR14" s="67">
        <f t="shared" si="9"/>
        <v>0.98388436312322558</v>
      </c>
      <c r="AS14" s="44">
        <f t="shared" si="10"/>
        <v>0.88112405899823687</v>
      </c>
      <c r="AT14" s="46">
        <v>10</v>
      </c>
      <c r="AU14" s="46">
        <v>10</v>
      </c>
      <c r="AV14" s="33">
        <f t="shared" si="27"/>
        <v>1</v>
      </c>
    </row>
    <row r="15" spans="1:48" ht="24" customHeight="1">
      <c r="A15" s="48" t="s">
        <v>77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5"/>
      <c r="Q15" s="49">
        <f t="shared" ref="Q15:S15" si="28">SUM(Q11:Q14)</f>
        <v>4250614842</v>
      </c>
      <c r="R15" s="49">
        <f t="shared" si="28"/>
        <v>1970485985</v>
      </c>
      <c r="S15" s="49">
        <f t="shared" si="28"/>
        <v>277842082</v>
      </c>
      <c r="T15" s="51">
        <f t="shared" si="0"/>
        <v>0.46357669613576341</v>
      </c>
      <c r="U15" s="51">
        <f t="shared" si="1"/>
        <v>6.5365151237572416E-2</v>
      </c>
      <c r="V15" s="52"/>
      <c r="W15" s="52"/>
      <c r="X15" s="53"/>
      <c r="Y15" s="49">
        <f t="shared" ref="Y15:AA15" si="29">SUM(Y11:Y14)</f>
        <v>5585630388</v>
      </c>
      <c r="Z15" s="49">
        <f t="shared" si="29"/>
        <v>2873300763</v>
      </c>
      <c r="AA15" s="49">
        <f t="shared" si="29"/>
        <v>922909606</v>
      </c>
      <c r="AB15" s="51">
        <f t="shared" si="3"/>
        <v>0.51440939758078386</v>
      </c>
      <c r="AC15" s="51">
        <f t="shared" si="4"/>
        <v>0.16522926543488289</v>
      </c>
      <c r="AD15" s="52"/>
      <c r="AE15" s="52"/>
      <c r="AF15" s="53"/>
      <c r="AG15" s="49">
        <f t="shared" ref="AG15:AI15" si="30">SUM(AG11:AG14)</f>
        <v>6985630388</v>
      </c>
      <c r="AH15" s="49">
        <f t="shared" si="30"/>
        <v>4258809725</v>
      </c>
      <c r="AI15" s="49">
        <f t="shared" si="30"/>
        <v>1915536743</v>
      </c>
      <c r="AJ15" s="51">
        <f t="shared" si="6"/>
        <v>0.60965288577475196</v>
      </c>
      <c r="AK15" s="51">
        <f t="shared" si="7"/>
        <v>0.27421100696803713</v>
      </c>
      <c r="AL15" s="52"/>
      <c r="AM15" s="52"/>
      <c r="AN15" s="53"/>
      <c r="AO15" s="49">
        <f t="shared" ref="AO15:AQ15" si="31">SUM(AO11:AO14)</f>
        <v>6985630388</v>
      </c>
      <c r="AP15" s="49">
        <f t="shared" si="31"/>
        <v>6825496592</v>
      </c>
      <c r="AQ15" s="49">
        <f t="shared" si="31"/>
        <v>3737832778</v>
      </c>
      <c r="AR15" s="51">
        <f t="shared" si="9"/>
        <v>0.97707668641113909</v>
      </c>
      <c r="AS15" s="51">
        <f t="shared" si="10"/>
        <v>0.53507451302045617</v>
      </c>
      <c r="AT15" s="52"/>
      <c r="AU15" s="52"/>
      <c r="AV15" s="53"/>
    </row>
    <row r="16" spans="1:48" ht="49.5" customHeight="1">
      <c r="A16" s="5">
        <v>7959</v>
      </c>
      <c r="B16" s="29" t="s">
        <v>78</v>
      </c>
      <c r="C16" s="6" t="s">
        <v>79</v>
      </c>
      <c r="D16" s="98" t="s">
        <v>80</v>
      </c>
      <c r="E16" s="106" t="s">
        <v>28</v>
      </c>
      <c r="F16" s="106" t="s">
        <v>29</v>
      </c>
      <c r="G16" s="106" t="s">
        <v>81</v>
      </c>
      <c r="H16" s="6" t="s">
        <v>53</v>
      </c>
      <c r="I16" s="99" t="s">
        <v>32</v>
      </c>
      <c r="J16" s="99" t="s">
        <v>33</v>
      </c>
      <c r="K16" s="6">
        <v>1</v>
      </c>
      <c r="L16" s="6" t="s">
        <v>82</v>
      </c>
      <c r="M16" s="7">
        <v>280</v>
      </c>
      <c r="N16" s="6" t="s">
        <v>83</v>
      </c>
      <c r="O16" s="6" t="s">
        <v>84</v>
      </c>
      <c r="P16" s="30">
        <v>2902935000</v>
      </c>
      <c r="Q16" s="14">
        <v>2902935000</v>
      </c>
      <c r="R16" s="15">
        <v>2345729907</v>
      </c>
      <c r="S16" s="15">
        <v>598421985</v>
      </c>
      <c r="T16" s="31">
        <f t="shared" si="0"/>
        <v>0.8080545747665725</v>
      </c>
      <c r="U16" s="31">
        <f t="shared" si="1"/>
        <v>0.20614377690165298</v>
      </c>
      <c r="V16" s="32">
        <v>70</v>
      </c>
      <c r="W16" s="32">
        <v>43</v>
      </c>
      <c r="X16" s="33">
        <f t="shared" ref="X16:X21" si="32">+W16/V16</f>
        <v>0.61428571428571432</v>
      </c>
      <c r="Y16" s="14">
        <v>2860549557</v>
      </c>
      <c r="Z16" s="15">
        <v>2486129907</v>
      </c>
      <c r="AA16" s="15">
        <v>1614484695</v>
      </c>
      <c r="AB16" s="31">
        <f t="shared" si="3"/>
        <v>0.86910918949690474</v>
      </c>
      <c r="AC16" s="31">
        <f t="shared" si="4"/>
        <v>0.56439668770961271</v>
      </c>
      <c r="AD16" s="32">
        <v>70</v>
      </c>
      <c r="AE16" s="32">
        <v>55</v>
      </c>
      <c r="AF16" s="33">
        <f t="shared" ref="AF16:AF18" si="33">+AE16/AD16</f>
        <v>0.7857142857142857</v>
      </c>
      <c r="AG16" s="14">
        <v>2798042353</v>
      </c>
      <c r="AH16" s="15">
        <v>2784107879</v>
      </c>
      <c r="AI16" s="15">
        <v>1737753445</v>
      </c>
      <c r="AJ16" s="31">
        <f t="shared" si="6"/>
        <v>0.99501992027209318</v>
      </c>
      <c r="AK16" s="31">
        <f t="shared" si="7"/>
        <v>0.62106045076008898</v>
      </c>
      <c r="AL16" s="32">
        <v>70</v>
      </c>
      <c r="AM16" s="32">
        <v>68</v>
      </c>
      <c r="AN16" s="33">
        <f t="shared" ref="AN16:AN18" si="34">+AM16/AL16</f>
        <v>0.97142857142857142</v>
      </c>
      <c r="AO16" s="14">
        <v>2798042353</v>
      </c>
      <c r="AP16" s="15">
        <v>2797905492</v>
      </c>
      <c r="AQ16" s="15">
        <v>2590246030</v>
      </c>
      <c r="AR16" s="31">
        <f t="shared" si="9"/>
        <v>0.99995108687334444</v>
      </c>
      <c r="AS16" s="31">
        <f t="shared" si="10"/>
        <v>0.92573510448217289</v>
      </c>
      <c r="AT16" s="32">
        <v>70</v>
      </c>
      <c r="AU16" s="32">
        <v>70</v>
      </c>
      <c r="AV16" s="33">
        <f t="shared" ref="AV16:AV18" si="35">+AU16/AT16</f>
        <v>1</v>
      </c>
    </row>
    <row r="17" spans="1:48" ht="49.5" customHeight="1">
      <c r="A17" s="8">
        <v>7959</v>
      </c>
      <c r="B17" s="37" t="s">
        <v>78</v>
      </c>
      <c r="C17" s="9" t="s">
        <v>79</v>
      </c>
      <c r="D17" s="100" t="s">
        <v>85</v>
      </c>
      <c r="E17" s="107" t="s">
        <v>28</v>
      </c>
      <c r="F17" s="107" t="s">
        <v>29</v>
      </c>
      <c r="G17" s="107" t="s">
        <v>81</v>
      </c>
      <c r="H17" s="9" t="s">
        <v>72</v>
      </c>
      <c r="I17" s="101" t="s">
        <v>32</v>
      </c>
      <c r="J17" s="101" t="s">
        <v>33</v>
      </c>
      <c r="K17" s="9">
        <v>2</v>
      </c>
      <c r="L17" s="9" t="s">
        <v>86</v>
      </c>
      <c r="M17" s="10">
        <v>20</v>
      </c>
      <c r="N17" s="9" t="s">
        <v>87</v>
      </c>
      <c r="O17" s="9" t="s">
        <v>88</v>
      </c>
      <c r="P17" s="38">
        <v>1052043979</v>
      </c>
      <c r="Q17" s="16">
        <v>1052043979</v>
      </c>
      <c r="R17" s="17">
        <v>277806848</v>
      </c>
      <c r="S17" s="17">
        <v>10842291</v>
      </c>
      <c r="T17" s="35">
        <f t="shared" si="0"/>
        <v>0.26406391134338691</v>
      </c>
      <c r="U17" s="35">
        <f t="shared" si="1"/>
        <v>1.0305929425408556E-2</v>
      </c>
      <c r="V17" s="36">
        <v>5</v>
      </c>
      <c r="W17" s="36">
        <v>4</v>
      </c>
      <c r="X17" s="39">
        <f t="shared" si="32"/>
        <v>0.8</v>
      </c>
      <c r="Y17" s="16">
        <v>1004306854</v>
      </c>
      <c r="Z17" s="17">
        <v>557806848</v>
      </c>
      <c r="AA17" s="17">
        <v>416352627</v>
      </c>
      <c r="AB17" s="35">
        <f t="shared" si="3"/>
        <v>0.55541475772901572</v>
      </c>
      <c r="AC17" s="35">
        <f t="shared" si="4"/>
        <v>0.41456714682542634</v>
      </c>
      <c r="AD17" s="36">
        <v>5</v>
      </c>
      <c r="AE17" s="36">
        <v>4</v>
      </c>
      <c r="AF17" s="39">
        <f t="shared" si="33"/>
        <v>0.8</v>
      </c>
      <c r="AG17" s="16">
        <v>776980958</v>
      </c>
      <c r="AH17" s="17">
        <v>753702369</v>
      </c>
      <c r="AI17" s="17">
        <v>428862963</v>
      </c>
      <c r="AJ17" s="35">
        <f t="shared" si="6"/>
        <v>0.9700396917577998</v>
      </c>
      <c r="AK17" s="35">
        <f t="shared" si="7"/>
        <v>0.55196071227269383</v>
      </c>
      <c r="AL17" s="36">
        <v>5</v>
      </c>
      <c r="AM17" s="36">
        <v>5</v>
      </c>
      <c r="AN17" s="39">
        <f t="shared" si="34"/>
        <v>1</v>
      </c>
      <c r="AO17" s="16">
        <v>776980958</v>
      </c>
      <c r="AP17" s="17">
        <v>776980958</v>
      </c>
      <c r="AQ17" s="17">
        <v>748337461</v>
      </c>
      <c r="AR17" s="35">
        <f t="shared" si="9"/>
        <v>1</v>
      </c>
      <c r="AS17" s="35">
        <f t="shared" si="10"/>
        <v>0.96313487904036899</v>
      </c>
      <c r="AT17" s="36">
        <v>5</v>
      </c>
      <c r="AU17" s="36">
        <v>5</v>
      </c>
      <c r="AV17" s="33">
        <f t="shared" si="35"/>
        <v>1</v>
      </c>
    </row>
    <row r="18" spans="1:48" ht="49.5" customHeight="1">
      <c r="A18" s="8">
        <v>7959</v>
      </c>
      <c r="B18" s="37" t="s">
        <v>78</v>
      </c>
      <c r="C18" s="9" t="s">
        <v>89</v>
      </c>
      <c r="D18" s="100" t="s">
        <v>90</v>
      </c>
      <c r="E18" s="107" t="s">
        <v>28</v>
      </c>
      <c r="F18" s="107" t="s">
        <v>29</v>
      </c>
      <c r="G18" s="107" t="s">
        <v>81</v>
      </c>
      <c r="H18" s="9" t="s">
        <v>31</v>
      </c>
      <c r="I18" s="101" t="s">
        <v>32</v>
      </c>
      <c r="J18" s="101" t="s">
        <v>33</v>
      </c>
      <c r="K18" s="9">
        <v>3</v>
      </c>
      <c r="L18" s="9" t="s">
        <v>91</v>
      </c>
      <c r="M18" s="10">
        <v>1800</v>
      </c>
      <c r="N18" s="9" t="s">
        <v>92</v>
      </c>
      <c r="O18" s="9" t="s">
        <v>93</v>
      </c>
      <c r="P18" s="38">
        <v>566676213</v>
      </c>
      <c r="Q18" s="16">
        <v>566676213</v>
      </c>
      <c r="R18" s="36">
        <v>0</v>
      </c>
      <c r="S18" s="36">
        <v>0</v>
      </c>
      <c r="T18" s="35">
        <f t="shared" si="0"/>
        <v>0</v>
      </c>
      <c r="U18" s="35">
        <f t="shared" si="1"/>
        <v>0</v>
      </c>
      <c r="V18" s="36">
        <v>448</v>
      </c>
      <c r="W18" s="36">
        <v>292</v>
      </c>
      <c r="X18" s="39">
        <f t="shared" si="32"/>
        <v>0.6517857142857143</v>
      </c>
      <c r="Y18" s="16">
        <v>35881753</v>
      </c>
      <c r="Z18" s="36">
        <v>23003575</v>
      </c>
      <c r="AA18" s="36">
        <v>0</v>
      </c>
      <c r="AB18" s="35">
        <f t="shared" si="3"/>
        <v>0.64109395658567736</v>
      </c>
      <c r="AC18" s="35">
        <f t="shared" si="4"/>
        <v>0</v>
      </c>
      <c r="AD18" s="36">
        <v>448</v>
      </c>
      <c r="AE18" s="36">
        <v>442</v>
      </c>
      <c r="AF18" s="39">
        <f t="shared" si="33"/>
        <v>0.9866071428571429</v>
      </c>
      <c r="AG18" s="16">
        <v>26757028</v>
      </c>
      <c r="AH18" s="17">
        <v>23003575</v>
      </c>
      <c r="AI18" s="17">
        <v>6168453</v>
      </c>
      <c r="AJ18" s="35">
        <f t="shared" si="6"/>
        <v>0.85972085539544973</v>
      </c>
      <c r="AK18" s="35">
        <f t="shared" si="7"/>
        <v>0.23053580539662327</v>
      </c>
      <c r="AL18" s="36">
        <v>448</v>
      </c>
      <c r="AM18" s="36">
        <v>448</v>
      </c>
      <c r="AN18" s="39">
        <f t="shared" si="34"/>
        <v>1</v>
      </c>
      <c r="AO18" s="16">
        <v>26757028</v>
      </c>
      <c r="AP18" s="17">
        <v>26065287</v>
      </c>
      <c r="AQ18" s="17">
        <v>14336908</v>
      </c>
      <c r="AR18" s="35">
        <f t="shared" si="9"/>
        <v>0.97414731561367729</v>
      </c>
      <c r="AS18" s="35">
        <f t="shared" si="10"/>
        <v>0.53581840255203228</v>
      </c>
      <c r="AT18" s="36">
        <v>448</v>
      </c>
      <c r="AU18" s="36">
        <v>448</v>
      </c>
      <c r="AV18" s="33">
        <f t="shared" si="35"/>
        <v>1</v>
      </c>
    </row>
    <row r="19" spans="1:48" ht="49.5" customHeight="1">
      <c r="A19" s="8">
        <v>7959</v>
      </c>
      <c r="B19" s="37" t="s">
        <v>78</v>
      </c>
      <c r="C19" s="9" t="s">
        <v>89</v>
      </c>
      <c r="D19" s="100" t="s">
        <v>94</v>
      </c>
      <c r="E19" s="107" t="s">
        <v>28</v>
      </c>
      <c r="F19" s="107" t="s">
        <v>29</v>
      </c>
      <c r="G19" s="107" t="s">
        <v>30</v>
      </c>
      <c r="H19" s="9" t="s">
        <v>31</v>
      </c>
      <c r="I19" s="101" t="s">
        <v>32</v>
      </c>
      <c r="J19" s="101" t="s">
        <v>33</v>
      </c>
      <c r="K19" s="9">
        <v>4</v>
      </c>
      <c r="L19" s="9" t="s">
        <v>34</v>
      </c>
      <c r="M19" s="10">
        <v>2100</v>
      </c>
      <c r="N19" s="9" t="s">
        <v>35</v>
      </c>
      <c r="O19" s="9" t="s">
        <v>95</v>
      </c>
      <c r="P19" s="68">
        <v>0</v>
      </c>
      <c r="Q19" s="69">
        <v>0</v>
      </c>
      <c r="R19" s="70">
        <v>0</v>
      </c>
      <c r="S19" s="70">
        <v>0</v>
      </c>
      <c r="T19" s="35" t="e">
        <f t="shared" si="0"/>
        <v>#DIV/0!</v>
      </c>
      <c r="U19" s="35" t="e">
        <f t="shared" si="1"/>
        <v>#DIV/0!</v>
      </c>
      <c r="V19" s="70">
        <v>0</v>
      </c>
      <c r="W19" s="70">
        <v>0</v>
      </c>
      <c r="X19" s="39" t="e">
        <f t="shared" si="32"/>
        <v>#DIV/0!</v>
      </c>
      <c r="Y19" s="69">
        <v>0</v>
      </c>
      <c r="Z19" s="70">
        <v>0</v>
      </c>
      <c r="AA19" s="70">
        <v>0</v>
      </c>
      <c r="AB19" s="70">
        <v>0</v>
      </c>
      <c r="AC19" s="70">
        <v>0</v>
      </c>
      <c r="AD19" s="70">
        <v>0</v>
      </c>
      <c r="AE19" s="70">
        <v>0</v>
      </c>
      <c r="AF19" s="70">
        <v>0</v>
      </c>
      <c r="AG19" s="69">
        <v>0</v>
      </c>
      <c r="AH19" s="70">
        <v>0</v>
      </c>
      <c r="AI19" s="70">
        <v>0</v>
      </c>
      <c r="AJ19" s="70">
        <v>0</v>
      </c>
      <c r="AK19" s="70">
        <v>0</v>
      </c>
      <c r="AL19" s="70">
        <v>0</v>
      </c>
      <c r="AM19" s="70"/>
      <c r="AN19" s="70">
        <v>0</v>
      </c>
      <c r="AO19" s="69">
        <v>0</v>
      </c>
      <c r="AP19" s="70">
        <v>0</v>
      </c>
      <c r="AQ19" s="70">
        <v>0</v>
      </c>
      <c r="AR19" s="70">
        <v>0</v>
      </c>
      <c r="AS19" s="70">
        <v>0</v>
      </c>
      <c r="AT19" s="70">
        <v>0</v>
      </c>
      <c r="AU19" s="70">
        <v>0</v>
      </c>
      <c r="AV19" s="70">
        <v>0</v>
      </c>
    </row>
    <row r="20" spans="1:48" ht="49.5" customHeight="1">
      <c r="A20" s="8">
        <v>7959</v>
      </c>
      <c r="B20" s="37" t="s">
        <v>78</v>
      </c>
      <c r="C20" s="9" t="s">
        <v>96</v>
      </c>
      <c r="D20" s="100" t="s">
        <v>94</v>
      </c>
      <c r="E20" s="107" t="s">
        <v>28</v>
      </c>
      <c r="F20" s="107" t="s">
        <v>29</v>
      </c>
      <c r="G20" s="107" t="s">
        <v>30</v>
      </c>
      <c r="H20" s="9" t="s">
        <v>97</v>
      </c>
      <c r="I20" s="101" t="s">
        <v>32</v>
      </c>
      <c r="J20" s="101" t="s">
        <v>33</v>
      </c>
      <c r="K20" s="9">
        <v>5</v>
      </c>
      <c r="L20" s="9" t="s">
        <v>34</v>
      </c>
      <c r="M20" s="10">
        <v>1400</v>
      </c>
      <c r="N20" s="9" t="s">
        <v>35</v>
      </c>
      <c r="O20" s="9" t="s">
        <v>98</v>
      </c>
      <c r="P20" s="38">
        <v>2511884898</v>
      </c>
      <c r="Q20" s="16">
        <v>2511884898</v>
      </c>
      <c r="R20" s="17">
        <v>2427001622</v>
      </c>
      <c r="S20" s="17">
        <v>723575475</v>
      </c>
      <c r="T20" s="35">
        <f t="shared" si="0"/>
        <v>0.96620733853386942</v>
      </c>
      <c r="U20" s="35">
        <f t="shared" si="1"/>
        <v>0.28806076089558147</v>
      </c>
      <c r="V20" s="36">
        <v>500</v>
      </c>
      <c r="W20" s="36">
        <v>75</v>
      </c>
      <c r="X20" s="39">
        <f t="shared" si="32"/>
        <v>0.15</v>
      </c>
      <c r="Y20" s="16">
        <v>2511884898</v>
      </c>
      <c r="Z20" s="17">
        <v>2427001622</v>
      </c>
      <c r="AA20" s="17">
        <v>2288059405</v>
      </c>
      <c r="AB20" s="35">
        <f t="shared" ref="AB20:AB57" si="36">+Z20/Y20</f>
        <v>0.96620733853386942</v>
      </c>
      <c r="AC20" s="35">
        <f t="shared" ref="AC20:AC57" si="37">+AA20/Y20</f>
        <v>0.91089341188435302</v>
      </c>
      <c r="AD20" s="36">
        <v>500</v>
      </c>
      <c r="AE20" s="36">
        <v>308</v>
      </c>
      <c r="AF20" s="39">
        <f t="shared" ref="AF20:AF21" si="38">+AE20/AD20</f>
        <v>0.61599999999999999</v>
      </c>
      <c r="AG20" s="16">
        <v>2486440992</v>
      </c>
      <c r="AH20" s="17">
        <v>2475751514</v>
      </c>
      <c r="AI20" s="17">
        <v>2293600235</v>
      </c>
      <c r="AJ20" s="35">
        <f t="shared" ref="AJ20:AJ44" si="39">+AH20/AG20</f>
        <v>0.99570089214487978</v>
      </c>
      <c r="AK20" s="35">
        <f t="shared" ref="AK20:AK44" si="40">+AI20/AG20</f>
        <v>0.92244305912730062</v>
      </c>
      <c r="AL20" s="36">
        <v>500</v>
      </c>
      <c r="AM20" s="36">
        <v>500</v>
      </c>
      <c r="AN20" s="39">
        <f t="shared" ref="AN20:AN21" si="41">+AM20/AL20</f>
        <v>1</v>
      </c>
      <c r="AO20" s="16">
        <v>2486440992</v>
      </c>
      <c r="AP20" s="17">
        <v>2485158568</v>
      </c>
      <c r="AQ20" s="17">
        <v>2341430066</v>
      </c>
      <c r="AR20" s="35">
        <f t="shared" ref="AR20:AR44" si="42">+AP20/AO20</f>
        <v>0.99948423308490886</v>
      </c>
      <c r="AS20" s="35">
        <f t="shared" ref="AS20:AS44" si="43">+AQ20/AO20</f>
        <v>0.94167932138081478</v>
      </c>
      <c r="AT20" s="36">
        <v>500</v>
      </c>
      <c r="AU20" s="36">
        <v>500</v>
      </c>
      <c r="AV20" s="33">
        <f t="shared" ref="AV20:AV21" si="44">+AU20/AT20</f>
        <v>1</v>
      </c>
    </row>
    <row r="21" spans="1:48" ht="49.5" customHeight="1">
      <c r="A21" s="11">
        <v>7959</v>
      </c>
      <c r="B21" s="40" t="s">
        <v>78</v>
      </c>
      <c r="C21" s="12" t="s">
        <v>99</v>
      </c>
      <c r="D21" s="102" t="s">
        <v>90</v>
      </c>
      <c r="E21" s="108" t="s">
        <v>28</v>
      </c>
      <c r="F21" s="108" t="s">
        <v>29</v>
      </c>
      <c r="G21" s="108" t="s">
        <v>81</v>
      </c>
      <c r="H21" s="12" t="s">
        <v>40</v>
      </c>
      <c r="I21" s="103" t="s">
        <v>32</v>
      </c>
      <c r="J21" s="103" t="s">
        <v>33</v>
      </c>
      <c r="K21" s="12">
        <v>6</v>
      </c>
      <c r="L21" s="12" t="s">
        <v>82</v>
      </c>
      <c r="M21" s="13">
        <v>15</v>
      </c>
      <c r="N21" s="12" t="s">
        <v>100</v>
      </c>
      <c r="O21" s="12" t="s">
        <v>101</v>
      </c>
      <c r="P21" s="41">
        <v>484574420</v>
      </c>
      <c r="Q21" s="42">
        <v>484574420</v>
      </c>
      <c r="R21" s="43">
        <v>471123380</v>
      </c>
      <c r="S21" s="46">
        <v>0</v>
      </c>
      <c r="T21" s="44">
        <f t="shared" si="0"/>
        <v>0.97224153928719559</v>
      </c>
      <c r="U21" s="44">
        <f t="shared" si="1"/>
        <v>0</v>
      </c>
      <c r="V21" s="46">
        <v>4</v>
      </c>
      <c r="W21" s="46">
        <v>1</v>
      </c>
      <c r="X21" s="47">
        <f t="shared" si="32"/>
        <v>0.25</v>
      </c>
      <c r="Y21" s="42">
        <v>484574420</v>
      </c>
      <c r="Z21" s="43">
        <v>471123380</v>
      </c>
      <c r="AA21" s="43">
        <v>141337014</v>
      </c>
      <c r="AB21" s="44">
        <f t="shared" si="36"/>
        <v>0.97224153928719559</v>
      </c>
      <c r="AC21" s="44">
        <f t="shared" si="37"/>
        <v>0.29167246178615869</v>
      </c>
      <c r="AD21" s="46">
        <v>4</v>
      </c>
      <c r="AE21" s="46">
        <v>3</v>
      </c>
      <c r="AF21" s="47">
        <f t="shared" si="38"/>
        <v>0.75</v>
      </c>
      <c r="AG21" s="42">
        <v>471123380</v>
      </c>
      <c r="AH21" s="43">
        <v>471123380</v>
      </c>
      <c r="AI21" s="43">
        <v>376898704</v>
      </c>
      <c r="AJ21" s="44">
        <f t="shared" si="39"/>
        <v>1</v>
      </c>
      <c r="AK21" s="44">
        <f t="shared" si="40"/>
        <v>0.8</v>
      </c>
      <c r="AL21" s="46">
        <v>4</v>
      </c>
      <c r="AM21" s="46">
        <v>4</v>
      </c>
      <c r="AN21" s="47">
        <f t="shared" si="41"/>
        <v>1</v>
      </c>
      <c r="AO21" s="42">
        <v>471123380</v>
      </c>
      <c r="AP21" s="43">
        <v>471123380</v>
      </c>
      <c r="AQ21" s="43">
        <v>376898704</v>
      </c>
      <c r="AR21" s="44">
        <f t="shared" si="42"/>
        <v>1</v>
      </c>
      <c r="AS21" s="44">
        <f t="shared" si="43"/>
        <v>0.8</v>
      </c>
      <c r="AT21" s="46">
        <v>4</v>
      </c>
      <c r="AU21" s="46">
        <v>4</v>
      </c>
      <c r="AV21" s="33">
        <f t="shared" si="44"/>
        <v>1</v>
      </c>
    </row>
    <row r="22" spans="1:48" ht="24" customHeight="1">
      <c r="A22" s="48" t="s">
        <v>102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5"/>
      <c r="Q22" s="49">
        <f t="shared" ref="Q22:S22" si="45">SUM(Q16:Q21)</f>
        <v>7518114510</v>
      </c>
      <c r="R22" s="49">
        <f t="shared" si="45"/>
        <v>5521661757</v>
      </c>
      <c r="S22" s="49">
        <f t="shared" si="45"/>
        <v>1332839751</v>
      </c>
      <c r="T22" s="51">
        <f t="shared" si="0"/>
        <v>0.73444767962173541</v>
      </c>
      <c r="U22" s="51">
        <f t="shared" si="1"/>
        <v>0.1772837789617546</v>
      </c>
      <c r="V22" s="52"/>
      <c r="W22" s="52"/>
      <c r="X22" s="53"/>
      <c r="Y22" s="49">
        <f t="shared" ref="Y22:AA22" si="46">SUM(Y16:Y21)</f>
        <v>6897197482</v>
      </c>
      <c r="Z22" s="49">
        <f t="shared" si="46"/>
        <v>5965065332</v>
      </c>
      <c r="AA22" s="49">
        <f t="shared" si="46"/>
        <v>4460233741</v>
      </c>
      <c r="AB22" s="51">
        <f t="shared" si="36"/>
        <v>0.86485349267834699</v>
      </c>
      <c r="AC22" s="51">
        <f t="shared" si="37"/>
        <v>0.64667334125782538</v>
      </c>
      <c r="AD22" s="52"/>
      <c r="AE22" s="52"/>
      <c r="AF22" s="53"/>
      <c r="AG22" s="49">
        <f t="shared" ref="AG22:AI22" si="47">SUM(AG16:AG21)</f>
        <v>6559344711</v>
      </c>
      <c r="AH22" s="49">
        <f t="shared" si="47"/>
        <v>6507688717</v>
      </c>
      <c r="AI22" s="49">
        <f t="shared" si="47"/>
        <v>4843283800</v>
      </c>
      <c r="AJ22" s="51">
        <f t="shared" si="39"/>
        <v>0.99212482400667656</v>
      </c>
      <c r="AK22" s="51">
        <f t="shared" si="40"/>
        <v>0.73837921520999328</v>
      </c>
      <c r="AL22" s="52"/>
      <c r="AM22" s="52"/>
      <c r="AN22" s="53"/>
      <c r="AO22" s="49">
        <f t="shared" ref="AO22:AQ22" si="48">SUM(AO16:AO21)</f>
        <v>6559344711</v>
      </c>
      <c r="AP22" s="49">
        <f t="shared" si="48"/>
        <v>6557233685</v>
      </c>
      <c r="AQ22" s="49">
        <f t="shared" si="48"/>
        <v>6071249169</v>
      </c>
      <c r="AR22" s="51">
        <f t="shared" si="42"/>
        <v>0.99967816510749008</v>
      </c>
      <c r="AS22" s="51">
        <f t="shared" si="43"/>
        <v>0.9255877586092609</v>
      </c>
      <c r="AT22" s="52"/>
      <c r="AU22" s="52"/>
      <c r="AV22" s="53"/>
    </row>
    <row r="23" spans="1:48" ht="49.5" customHeight="1">
      <c r="A23" s="5">
        <v>7965</v>
      </c>
      <c r="B23" s="29" t="s">
        <v>103</v>
      </c>
      <c r="C23" s="6" t="s">
        <v>104</v>
      </c>
      <c r="D23" s="98" t="s">
        <v>105</v>
      </c>
      <c r="E23" s="106" t="s">
        <v>28</v>
      </c>
      <c r="F23" s="106" t="s">
        <v>60</v>
      </c>
      <c r="G23" s="106" t="s">
        <v>61</v>
      </c>
      <c r="H23" s="6" t="s">
        <v>106</v>
      </c>
      <c r="I23" s="99" t="s">
        <v>32</v>
      </c>
      <c r="J23" s="99" t="s">
        <v>33</v>
      </c>
      <c r="K23" s="6">
        <v>1</v>
      </c>
      <c r="L23" s="6" t="s">
        <v>67</v>
      </c>
      <c r="M23" s="7">
        <v>1174</v>
      </c>
      <c r="N23" s="6" t="s">
        <v>107</v>
      </c>
      <c r="O23" s="6" t="s">
        <v>108</v>
      </c>
      <c r="P23" s="30">
        <v>8127019634</v>
      </c>
      <c r="Q23" s="71">
        <v>7962936054</v>
      </c>
      <c r="R23" s="72">
        <v>4204733119</v>
      </c>
      <c r="S23" s="72">
        <v>3363009769</v>
      </c>
      <c r="T23" s="31">
        <f t="shared" si="0"/>
        <v>0.52803803653400527</v>
      </c>
      <c r="U23" s="31">
        <f t="shared" si="1"/>
        <v>0.42233288653758161</v>
      </c>
      <c r="V23" s="32">
        <v>182</v>
      </c>
      <c r="W23" s="32">
        <v>182</v>
      </c>
      <c r="X23" s="33">
        <f t="shared" ref="X23:X28" si="49">+W23/V23</f>
        <v>1</v>
      </c>
      <c r="Y23" s="14">
        <v>7962936054</v>
      </c>
      <c r="Z23" s="15">
        <v>4204733119</v>
      </c>
      <c r="AA23" s="15">
        <v>3363009769</v>
      </c>
      <c r="AB23" s="31">
        <f t="shared" si="36"/>
        <v>0.52803803653400527</v>
      </c>
      <c r="AC23" s="31">
        <f t="shared" si="37"/>
        <v>0.42233288653758161</v>
      </c>
      <c r="AD23" s="32">
        <v>182</v>
      </c>
      <c r="AE23" s="32">
        <v>182</v>
      </c>
      <c r="AF23" s="33">
        <f t="shared" ref="AF23:AF28" si="50">+AE23/AD23</f>
        <v>1</v>
      </c>
      <c r="AG23" s="14">
        <v>7973609129</v>
      </c>
      <c r="AH23" s="15">
        <v>6582700819</v>
      </c>
      <c r="AI23" s="15">
        <v>4610116838</v>
      </c>
      <c r="AJ23" s="31">
        <f t="shared" si="39"/>
        <v>0.82556101164511952</v>
      </c>
      <c r="AK23" s="31">
        <f t="shared" si="40"/>
        <v>0.57817191229414722</v>
      </c>
      <c r="AL23" s="32">
        <v>235</v>
      </c>
      <c r="AM23" s="32">
        <v>207</v>
      </c>
      <c r="AN23" s="33">
        <f t="shared" ref="AN23:AN28" si="51">+AM23/AL23</f>
        <v>0.88085106382978728</v>
      </c>
      <c r="AO23" s="14">
        <v>8052988402</v>
      </c>
      <c r="AP23" s="19">
        <v>7800373367</v>
      </c>
      <c r="AQ23" s="15">
        <v>7012661241</v>
      </c>
      <c r="AR23" s="31">
        <f t="shared" si="42"/>
        <v>0.96863089546518388</v>
      </c>
      <c r="AS23" s="31">
        <f t="shared" si="43"/>
        <v>0.87081476973919025</v>
      </c>
      <c r="AT23" s="32">
        <v>235</v>
      </c>
      <c r="AU23" s="32">
        <v>235</v>
      </c>
      <c r="AV23" s="33">
        <f t="shared" ref="AV23:AV28" si="52">+AU23/AT23</f>
        <v>1</v>
      </c>
    </row>
    <row r="24" spans="1:48" ht="49.5" customHeight="1">
      <c r="A24" s="8">
        <v>7965</v>
      </c>
      <c r="B24" s="37" t="s">
        <v>103</v>
      </c>
      <c r="C24" s="9" t="s">
        <v>109</v>
      </c>
      <c r="D24" s="100" t="s">
        <v>105</v>
      </c>
      <c r="E24" s="107" t="s">
        <v>28</v>
      </c>
      <c r="F24" s="107" t="s">
        <v>60</v>
      </c>
      <c r="G24" s="107" t="s">
        <v>61</v>
      </c>
      <c r="H24" s="9" t="s">
        <v>66</v>
      </c>
      <c r="I24" s="101" t="s">
        <v>32</v>
      </c>
      <c r="J24" s="101" t="s">
        <v>33</v>
      </c>
      <c r="K24" s="9">
        <v>2</v>
      </c>
      <c r="L24" s="9" t="s">
        <v>110</v>
      </c>
      <c r="M24" s="10">
        <v>159</v>
      </c>
      <c r="N24" s="9" t="s">
        <v>111</v>
      </c>
      <c r="O24" s="9" t="s">
        <v>112</v>
      </c>
      <c r="P24" s="38">
        <v>529795437</v>
      </c>
      <c r="Q24" s="73">
        <v>313430052</v>
      </c>
      <c r="R24" s="74">
        <v>301682213</v>
      </c>
      <c r="S24" s="74">
        <v>202744093</v>
      </c>
      <c r="T24" s="35">
        <f t="shared" si="0"/>
        <v>0.96251846648068062</v>
      </c>
      <c r="U24" s="35">
        <f t="shared" si="1"/>
        <v>0.64685594666589274</v>
      </c>
      <c r="V24" s="36">
        <v>10</v>
      </c>
      <c r="W24" s="36">
        <v>10</v>
      </c>
      <c r="X24" s="39">
        <f t="shared" si="49"/>
        <v>1</v>
      </c>
      <c r="Y24" s="16">
        <v>313430052</v>
      </c>
      <c r="Z24" s="17">
        <v>301682213</v>
      </c>
      <c r="AA24" s="17">
        <v>202744093</v>
      </c>
      <c r="AB24" s="35">
        <f t="shared" si="36"/>
        <v>0.96251846648068062</v>
      </c>
      <c r="AC24" s="35">
        <f t="shared" si="37"/>
        <v>0.64685594666589274</v>
      </c>
      <c r="AD24" s="36">
        <v>10</v>
      </c>
      <c r="AE24" s="36">
        <v>10</v>
      </c>
      <c r="AF24" s="39">
        <f t="shared" si="50"/>
        <v>1</v>
      </c>
      <c r="AG24" s="16">
        <v>312953383</v>
      </c>
      <c r="AH24" s="17">
        <v>312953383</v>
      </c>
      <c r="AI24" s="17">
        <v>216644338</v>
      </c>
      <c r="AJ24" s="35">
        <f t="shared" si="39"/>
        <v>1</v>
      </c>
      <c r="AK24" s="35">
        <f t="shared" si="40"/>
        <v>0.69225753664404388</v>
      </c>
      <c r="AL24" s="36">
        <v>10</v>
      </c>
      <c r="AM24" s="36">
        <v>10</v>
      </c>
      <c r="AN24" s="39">
        <f t="shared" si="51"/>
        <v>1</v>
      </c>
      <c r="AO24" s="16">
        <v>324241118</v>
      </c>
      <c r="AP24" s="18">
        <v>324240570</v>
      </c>
      <c r="AQ24" s="17">
        <v>317144879</v>
      </c>
      <c r="AR24" s="35">
        <f t="shared" si="42"/>
        <v>0.99999830989973337</v>
      </c>
      <c r="AS24" s="35">
        <f t="shared" si="43"/>
        <v>0.97811431491548217</v>
      </c>
      <c r="AT24" s="36">
        <v>10</v>
      </c>
      <c r="AU24" s="36">
        <v>10</v>
      </c>
      <c r="AV24" s="33">
        <f t="shared" si="52"/>
        <v>1</v>
      </c>
    </row>
    <row r="25" spans="1:48" ht="49.5" customHeight="1">
      <c r="A25" s="8">
        <v>7965</v>
      </c>
      <c r="B25" s="37" t="s">
        <v>103</v>
      </c>
      <c r="C25" s="9" t="s">
        <v>104</v>
      </c>
      <c r="D25" s="100" t="s">
        <v>105</v>
      </c>
      <c r="E25" s="107" t="s">
        <v>28</v>
      </c>
      <c r="F25" s="107" t="s">
        <v>60</v>
      </c>
      <c r="G25" s="107" t="s">
        <v>61</v>
      </c>
      <c r="H25" s="9" t="s">
        <v>106</v>
      </c>
      <c r="I25" s="101" t="s">
        <v>32</v>
      </c>
      <c r="J25" s="101" t="s">
        <v>33</v>
      </c>
      <c r="K25" s="9">
        <v>3</v>
      </c>
      <c r="L25" s="9" t="s">
        <v>110</v>
      </c>
      <c r="M25" s="10">
        <v>49</v>
      </c>
      <c r="N25" s="9" t="s">
        <v>113</v>
      </c>
      <c r="O25" s="9" t="s">
        <v>114</v>
      </c>
      <c r="P25" s="38">
        <v>1924521247</v>
      </c>
      <c r="Q25" s="73">
        <v>1861681018</v>
      </c>
      <c r="R25" s="73">
        <v>1406479106</v>
      </c>
      <c r="S25" s="74">
        <v>800000000</v>
      </c>
      <c r="T25" s="35">
        <f t="shared" si="0"/>
        <v>0.75548877192236596</v>
      </c>
      <c r="U25" s="35">
        <f t="shared" si="1"/>
        <v>0.42971915825807705</v>
      </c>
      <c r="V25" s="36">
        <v>1</v>
      </c>
      <c r="W25" s="36">
        <v>1</v>
      </c>
      <c r="X25" s="39">
        <f t="shared" si="49"/>
        <v>1</v>
      </c>
      <c r="Y25" s="16">
        <v>1861681018</v>
      </c>
      <c r="Z25" s="16">
        <v>1406479106</v>
      </c>
      <c r="AA25" s="17">
        <v>800000000</v>
      </c>
      <c r="AB25" s="35">
        <f t="shared" si="36"/>
        <v>0.75548877192236596</v>
      </c>
      <c r="AC25" s="35">
        <f t="shared" si="37"/>
        <v>0.42971915825807705</v>
      </c>
      <c r="AD25" s="36">
        <v>1</v>
      </c>
      <c r="AE25" s="36">
        <v>1</v>
      </c>
      <c r="AF25" s="39">
        <f t="shared" si="50"/>
        <v>1</v>
      </c>
      <c r="AG25" s="16">
        <v>1860507410</v>
      </c>
      <c r="AH25" s="17">
        <v>1859798475</v>
      </c>
      <c r="AI25" s="17">
        <v>1035748412</v>
      </c>
      <c r="AJ25" s="35">
        <f t="shared" si="39"/>
        <v>0.9996189560997234</v>
      </c>
      <c r="AK25" s="35">
        <f t="shared" si="40"/>
        <v>0.55670211601038455</v>
      </c>
      <c r="AL25" s="36">
        <v>1</v>
      </c>
      <c r="AM25" s="36">
        <v>1</v>
      </c>
      <c r="AN25" s="39">
        <f t="shared" si="51"/>
        <v>1</v>
      </c>
      <c r="AO25" s="16">
        <v>1863958953</v>
      </c>
      <c r="AP25" s="18">
        <v>1861994912</v>
      </c>
      <c r="AQ25" s="17">
        <v>1686887106</v>
      </c>
      <c r="AR25" s="35">
        <f t="shared" si="42"/>
        <v>0.99894630673232432</v>
      </c>
      <c r="AS25" s="35">
        <f t="shared" si="43"/>
        <v>0.90500228198962918</v>
      </c>
      <c r="AT25" s="36">
        <v>1</v>
      </c>
      <c r="AU25" s="36">
        <v>1</v>
      </c>
      <c r="AV25" s="33">
        <f t="shared" si="52"/>
        <v>1</v>
      </c>
    </row>
    <row r="26" spans="1:48" ht="49.5" customHeight="1">
      <c r="A26" s="8">
        <v>7965</v>
      </c>
      <c r="B26" s="37" t="s">
        <v>103</v>
      </c>
      <c r="C26" s="9" t="s">
        <v>104</v>
      </c>
      <c r="D26" s="100" t="s">
        <v>105</v>
      </c>
      <c r="E26" s="107" t="s">
        <v>28</v>
      </c>
      <c r="F26" s="107" t="s">
        <v>60</v>
      </c>
      <c r="G26" s="107" t="s">
        <v>61</v>
      </c>
      <c r="H26" s="9" t="s">
        <v>106</v>
      </c>
      <c r="I26" s="101" t="s">
        <v>32</v>
      </c>
      <c r="J26" s="101" t="s">
        <v>33</v>
      </c>
      <c r="K26" s="9">
        <v>4</v>
      </c>
      <c r="L26" s="9" t="s">
        <v>67</v>
      </c>
      <c r="M26" s="10">
        <v>301</v>
      </c>
      <c r="N26" s="9" t="s">
        <v>115</v>
      </c>
      <c r="O26" s="9" t="s">
        <v>116</v>
      </c>
      <c r="P26" s="38">
        <v>160001231</v>
      </c>
      <c r="Q26" s="73">
        <v>139230000</v>
      </c>
      <c r="R26" s="74">
        <v>116730000</v>
      </c>
      <c r="S26" s="74">
        <v>51000000</v>
      </c>
      <c r="T26" s="35">
        <f t="shared" si="0"/>
        <v>0.83839689722042665</v>
      </c>
      <c r="U26" s="35">
        <f t="shared" si="1"/>
        <v>0.36630036630036628</v>
      </c>
      <c r="V26" s="36">
        <v>28</v>
      </c>
      <c r="W26" s="36">
        <v>25</v>
      </c>
      <c r="X26" s="39">
        <f t="shared" si="49"/>
        <v>0.8928571428571429</v>
      </c>
      <c r="Y26" s="16">
        <v>139230000</v>
      </c>
      <c r="Z26" s="17">
        <v>116730000</v>
      </c>
      <c r="AA26" s="17">
        <v>51000000</v>
      </c>
      <c r="AB26" s="35">
        <f t="shared" si="36"/>
        <v>0.83839689722042665</v>
      </c>
      <c r="AC26" s="35">
        <f t="shared" si="37"/>
        <v>0.36630036630036628</v>
      </c>
      <c r="AD26" s="36">
        <v>28</v>
      </c>
      <c r="AE26" s="36">
        <v>25</v>
      </c>
      <c r="AF26" s="39">
        <f t="shared" si="50"/>
        <v>0.8928571428571429</v>
      </c>
      <c r="AG26" s="16">
        <v>139230000</v>
      </c>
      <c r="AH26" s="17">
        <v>139230000</v>
      </c>
      <c r="AI26" s="17">
        <v>83000000</v>
      </c>
      <c r="AJ26" s="35">
        <f t="shared" si="39"/>
        <v>1</v>
      </c>
      <c r="AK26" s="35">
        <f t="shared" si="40"/>
        <v>0.5961358902535373</v>
      </c>
      <c r="AL26" s="36">
        <v>28</v>
      </c>
      <c r="AM26" s="36">
        <v>25</v>
      </c>
      <c r="AN26" s="39">
        <f t="shared" si="51"/>
        <v>0.8928571428571429</v>
      </c>
      <c r="AO26" s="16">
        <v>139230000</v>
      </c>
      <c r="AP26" s="18">
        <v>139230000</v>
      </c>
      <c r="AQ26" s="17">
        <v>136681330</v>
      </c>
      <c r="AR26" s="35">
        <f t="shared" si="42"/>
        <v>1</v>
      </c>
      <c r="AS26" s="35">
        <f t="shared" si="43"/>
        <v>0.98169453422394604</v>
      </c>
      <c r="AT26" s="36">
        <v>25</v>
      </c>
      <c r="AU26" s="36">
        <v>25</v>
      </c>
      <c r="AV26" s="33">
        <f t="shared" si="52"/>
        <v>1</v>
      </c>
    </row>
    <row r="27" spans="1:48" ht="49.5" customHeight="1">
      <c r="A27" s="8">
        <v>7965</v>
      </c>
      <c r="B27" s="37" t="s">
        <v>103</v>
      </c>
      <c r="C27" s="9" t="s">
        <v>117</v>
      </c>
      <c r="D27" s="100" t="s">
        <v>105</v>
      </c>
      <c r="E27" s="107" t="s">
        <v>28</v>
      </c>
      <c r="F27" s="107" t="s">
        <v>60</v>
      </c>
      <c r="G27" s="107" t="s">
        <v>61</v>
      </c>
      <c r="H27" s="9" t="s">
        <v>31</v>
      </c>
      <c r="I27" s="101" t="s">
        <v>32</v>
      </c>
      <c r="J27" s="101" t="s">
        <v>33</v>
      </c>
      <c r="K27" s="9">
        <v>5</v>
      </c>
      <c r="L27" s="9" t="s">
        <v>86</v>
      </c>
      <c r="M27" s="10">
        <v>4</v>
      </c>
      <c r="N27" s="9" t="s">
        <v>62</v>
      </c>
      <c r="O27" s="9" t="s">
        <v>118</v>
      </c>
      <c r="P27" s="38">
        <v>76633274</v>
      </c>
      <c r="Q27" s="73">
        <v>59607210</v>
      </c>
      <c r="R27" s="74">
        <v>59607210</v>
      </c>
      <c r="S27" s="74">
        <v>4864830</v>
      </c>
      <c r="T27" s="35">
        <f t="shared" si="0"/>
        <v>1</v>
      </c>
      <c r="U27" s="35">
        <f t="shared" si="1"/>
        <v>8.1614791230792377E-2</v>
      </c>
      <c r="V27" s="36">
        <v>1</v>
      </c>
      <c r="W27" s="36">
        <v>0.7</v>
      </c>
      <c r="X27" s="39">
        <f t="shared" si="49"/>
        <v>0.7</v>
      </c>
      <c r="Y27" s="16">
        <v>59607210</v>
      </c>
      <c r="Z27" s="17">
        <v>59607210</v>
      </c>
      <c r="AA27" s="17">
        <v>4864830</v>
      </c>
      <c r="AB27" s="35">
        <f t="shared" si="36"/>
        <v>1</v>
      </c>
      <c r="AC27" s="35">
        <f t="shared" si="37"/>
        <v>8.1614791230792377E-2</v>
      </c>
      <c r="AD27" s="36">
        <v>1</v>
      </c>
      <c r="AE27" s="36">
        <v>0.7</v>
      </c>
      <c r="AF27" s="39">
        <f t="shared" si="50"/>
        <v>0.7</v>
      </c>
      <c r="AG27" s="16">
        <v>69387431</v>
      </c>
      <c r="AH27" s="17">
        <v>66230474</v>
      </c>
      <c r="AI27" s="17">
        <v>13769516</v>
      </c>
      <c r="AJ27" s="35">
        <f t="shared" si="39"/>
        <v>0.95450246601578315</v>
      </c>
      <c r="AK27" s="35">
        <f t="shared" si="40"/>
        <v>0.198443951614234</v>
      </c>
      <c r="AL27" s="36">
        <v>1</v>
      </c>
      <c r="AM27" s="36">
        <v>0.8</v>
      </c>
      <c r="AN27" s="39">
        <f t="shared" si="51"/>
        <v>0.8</v>
      </c>
      <c r="AO27" s="16">
        <v>69387431</v>
      </c>
      <c r="AP27" s="18">
        <v>69387431</v>
      </c>
      <c r="AQ27" s="17">
        <v>26361743</v>
      </c>
      <c r="AR27" s="35">
        <f t="shared" si="42"/>
        <v>1</v>
      </c>
      <c r="AS27" s="35">
        <f t="shared" si="43"/>
        <v>0.37992101191929128</v>
      </c>
      <c r="AT27" s="36">
        <v>1</v>
      </c>
      <c r="AU27" s="36">
        <v>1</v>
      </c>
      <c r="AV27" s="33">
        <f t="shared" si="52"/>
        <v>1</v>
      </c>
    </row>
    <row r="28" spans="1:48" ht="49.5" customHeight="1">
      <c r="A28" s="11">
        <v>7965</v>
      </c>
      <c r="B28" s="40" t="s">
        <v>103</v>
      </c>
      <c r="C28" s="12" t="s">
        <v>117</v>
      </c>
      <c r="D28" s="102" t="s">
        <v>105</v>
      </c>
      <c r="E28" s="108" t="s">
        <v>28</v>
      </c>
      <c r="F28" s="108" t="s">
        <v>60</v>
      </c>
      <c r="G28" s="108" t="s">
        <v>61</v>
      </c>
      <c r="H28" s="12" t="s">
        <v>31</v>
      </c>
      <c r="I28" s="103" t="s">
        <v>32</v>
      </c>
      <c r="J28" s="103" t="s">
        <v>33</v>
      </c>
      <c r="K28" s="12">
        <v>6</v>
      </c>
      <c r="L28" s="12" t="s">
        <v>41</v>
      </c>
      <c r="M28" s="13">
        <v>600</v>
      </c>
      <c r="N28" s="12" t="s">
        <v>92</v>
      </c>
      <c r="O28" s="12" t="s">
        <v>119</v>
      </c>
      <c r="P28" s="41">
        <v>43192902</v>
      </c>
      <c r="Q28" s="75">
        <v>42749330</v>
      </c>
      <c r="R28" s="76">
        <v>25023022</v>
      </c>
      <c r="S28" s="74">
        <v>3336403</v>
      </c>
      <c r="T28" s="44">
        <f t="shared" si="0"/>
        <v>0.58534302175028241</v>
      </c>
      <c r="U28" s="44">
        <f t="shared" si="1"/>
        <v>7.8045737792849623E-2</v>
      </c>
      <c r="V28" s="46">
        <v>150</v>
      </c>
      <c r="W28" s="46">
        <v>127</v>
      </c>
      <c r="X28" s="47">
        <f t="shared" si="49"/>
        <v>0.84666666666666668</v>
      </c>
      <c r="Y28" s="42">
        <v>42749330</v>
      </c>
      <c r="Z28" s="43">
        <v>25023022</v>
      </c>
      <c r="AA28" s="17">
        <v>3336403</v>
      </c>
      <c r="AB28" s="44">
        <f t="shared" si="36"/>
        <v>0.58534302175028241</v>
      </c>
      <c r="AC28" s="44">
        <f t="shared" si="37"/>
        <v>7.8045737792849623E-2</v>
      </c>
      <c r="AD28" s="46">
        <v>150</v>
      </c>
      <c r="AE28" s="46">
        <v>127</v>
      </c>
      <c r="AF28" s="47">
        <f t="shared" si="50"/>
        <v>0.84666666666666668</v>
      </c>
      <c r="AG28" s="16">
        <v>45946311</v>
      </c>
      <c r="AH28" s="17">
        <v>42276628</v>
      </c>
      <c r="AI28" s="17">
        <v>15847914</v>
      </c>
      <c r="AJ28" s="44">
        <f t="shared" si="39"/>
        <v>0.92013106340572148</v>
      </c>
      <c r="AK28" s="44">
        <f t="shared" si="40"/>
        <v>0.34492244654853793</v>
      </c>
      <c r="AL28" s="46">
        <v>153</v>
      </c>
      <c r="AM28" s="46">
        <v>153</v>
      </c>
      <c r="AN28" s="47">
        <f t="shared" si="51"/>
        <v>1</v>
      </c>
      <c r="AO28" s="16">
        <v>72877489</v>
      </c>
      <c r="AP28" s="18">
        <v>72877489</v>
      </c>
      <c r="AQ28" s="17">
        <v>59651754</v>
      </c>
      <c r="AR28" s="44">
        <f t="shared" si="42"/>
        <v>1</v>
      </c>
      <c r="AS28" s="44">
        <f t="shared" si="43"/>
        <v>0.8185209838939429</v>
      </c>
      <c r="AT28" s="46">
        <v>153</v>
      </c>
      <c r="AU28" s="46">
        <v>153</v>
      </c>
      <c r="AV28" s="33">
        <f t="shared" si="52"/>
        <v>1</v>
      </c>
    </row>
    <row r="29" spans="1:48" ht="24" customHeight="1">
      <c r="A29" s="48" t="s">
        <v>120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5"/>
      <c r="Q29" s="49">
        <f t="shared" ref="Q29:S29" si="53">SUM(Q23:Q28)</f>
        <v>10379633664</v>
      </c>
      <c r="R29" s="49">
        <f t="shared" si="53"/>
        <v>6114254670</v>
      </c>
      <c r="S29" s="49">
        <f t="shared" si="53"/>
        <v>4424955095</v>
      </c>
      <c r="T29" s="51">
        <f t="shared" si="0"/>
        <v>0.58906266520814277</v>
      </c>
      <c r="U29" s="51">
        <f t="shared" si="1"/>
        <v>0.42631129751208913</v>
      </c>
      <c r="V29" s="52"/>
      <c r="W29" s="52"/>
      <c r="X29" s="53"/>
      <c r="Y29" s="49">
        <f t="shared" ref="Y29:AA29" si="54">SUM(Y23:Y28)</f>
        <v>10379633664</v>
      </c>
      <c r="Z29" s="49">
        <f t="shared" si="54"/>
        <v>6114254670</v>
      </c>
      <c r="AA29" s="49">
        <f t="shared" si="54"/>
        <v>4424955095</v>
      </c>
      <c r="AB29" s="51">
        <f t="shared" si="36"/>
        <v>0.58906266520814277</v>
      </c>
      <c r="AC29" s="51">
        <f t="shared" si="37"/>
        <v>0.42631129751208913</v>
      </c>
      <c r="AD29" s="52"/>
      <c r="AE29" s="52"/>
      <c r="AF29" s="53"/>
      <c r="AG29" s="49">
        <f t="shared" ref="AG29:AI29" si="55">SUM(AG23:AG28)</f>
        <v>10401633664</v>
      </c>
      <c r="AH29" s="49">
        <f t="shared" si="55"/>
        <v>9003189779</v>
      </c>
      <c r="AI29" s="49">
        <f t="shared" si="55"/>
        <v>5975127018</v>
      </c>
      <c r="AJ29" s="51">
        <f t="shared" si="39"/>
        <v>0.86555536080452367</v>
      </c>
      <c r="AK29" s="51">
        <f t="shared" si="40"/>
        <v>0.57444120904583318</v>
      </c>
      <c r="AL29" s="52"/>
      <c r="AM29" s="52"/>
      <c r="AN29" s="53"/>
      <c r="AO29" s="49">
        <f t="shared" ref="AO29:AQ29" si="56">SUM(AO23:AO28)</f>
        <v>10522683393</v>
      </c>
      <c r="AP29" s="49">
        <f t="shared" si="56"/>
        <v>10268103769</v>
      </c>
      <c r="AQ29" s="49">
        <f t="shared" si="56"/>
        <v>9239388053</v>
      </c>
      <c r="AR29" s="51">
        <f t="shared" si="42"/>
        <v>0.97580658711357282</v>
      </c>
      <c r="AS29" s="51">
        <f t="shared" si="43"/>
        <v>0.87804485870460702</v>
      </c>
      <c r="AT29" s="52"/>
      <c r="AU29" s="52"/>
      <c r="AV29" s="53"/>
    </row>
    <row r="30" spans="1:48" ht="49.5" customHeight="1">
      <c r="A30" s="5">
        <v>7970</v>
      </c>
      <c r="B30" s="29" t="s">
        <v>121</v>
      </c>
      <c r="C30" s="6" t="s">
        <v>122</v>
      </c>
      <c r="D30" s="98" t="s">
        <v>123</v>
      </c>
      <c r="E30" s="106" t="s">
        <v>28</v>
      </c>
      <c r="F30" s="106" t="s">
        <v>60</v>
      </c>
      <c r="G30" s="106" t="s">
        <v>61</v>
      </c>
      <c r="H30" s="6" t="s">
        <v>124</v>
      </c>
      <c r="I30" s="99" t="s">
        <v>32</v>
      </c>
      <c r="J30" s="99" t="s">
        <v>33</v>
      </c>
      <c r="K30" s="6">
        <v>1</v>
      </c>
      <c r="L30" s="6" t="s">
        <v>125</v>
      </c>
      <c r="M30" s="7">
        <v>18000000</v>
      </c>
      <c r="N30" s="6" t="s">
        <v>126</v>
      </c>
      <c r="O30" s="6" t="s">
        <v>127</v>
      </c>
      <c r="P30" s="30">
        <v>620297633</v>
      </c>
      <c r="Q30" s="71">
        <v>708095355</v>
      </c>
      <c r="R30" s="71">
        <v>205716808</v>
      </c>
      <c r="S30" s="77">
        <v>0</v>
      </c>
      <c r="T30" s="31">
        <f t="shared" si="0"/>
        <v>0.29052133522327656</v>
      </c>
      <c r="U30" s="31">
        <f t="shared" si="1"/>
        <v>0</v>
      </c>
      <c r="V30" s="15">
        <v>4500000</v>
      </c>
      <c r="W30" s="15">
        <v>2049819</v>
      </c>
      <c r="X30" s="33">
        <f t="shared" ref="X30:X32" si="57">+W30/V30</f>
        <v>0.45551533333333333</v>
      </c>
      <c r="Y30" s="14">
        <v>708095355</v>
      </c>
      <c r="Z30" s="14">
        <v>205716808</v>
      </c>
      <c r="AA30" s="32">
        <v>0</v>
      </c>
      <c r="AB30" s="31">
        <f t="shared" si="36"/>
        <v>0.29052133522327656</v>
      </c>
      <c r="AC30" s="31">
        <f t="shared" si="37"/>
        <v>0</v>
      </c>
      <c r="AD30" s="15">
        <v>4500000</v>
      </c>
      <c r="AE30" s="15">
        <v>2049819</v>
      </c>
      <c r="AF30" s="33">
        <f t="shared" ref="AF30:AF32" si="58">+AE30/AD30</f>
        <v>0.45551533333333333</v>
      </c>
      <c r="AG30" s="14">
        <v>4783945200</v>
      </c>
      <c r="AH30" s="14">
        <v>299767723</v>
      </c>
      <c r="AI30" s="15">
        <v>3053616</v>
      </c>
      <c r="AJ30" s="31">
        <f t="shared" si="39"/>
        <v>6.2661194990277058E-2</v>
      </c>
      <c r="AK30" s="31">
        <f t="shared" si="40"/>
        <v>6.3830497055024794E-4</v>
      </c>
      <c r="AL30" s="78">
        <v>4500000</v>
      </c>
      <c r="AM30" s="78">
        <v>2474368</v>
      </c>
      <c r="AN30" s="33">
        <f t="shared" ref="AN30:AN32" si="59">+AM30/AL30</f>
        <v>0.54985955555555555</v>
      </c>
      <c r="AO30" s="14">
        <v>4996844052</v>
      </c>
      <c r="AP30" s="14">
        <v>4996844052</v>
      </c>
      <c r="AQ30" s="15">
        <v>1545330766</v>
      </c>
      <c r="AR30" s="31">
        <f t="shared" si="42"/>
        <v>1</v>
      </c>
      <c r="AS30" s="31">
        <f t="shared" si="43"/>
        <v>0.30926135575143221</v>
      </c>
      <c r="AT30" s="78">
        <v>3000000</v>
      </c>
      <c r="AU30" s="78">
        <v>2791088</v>
      </c>
      <c r="AV30" s="33">
        <f t="shared" ref="AV30:AV32" si="60">+AU30/AT30</f>
        <v>0.93036266666666667</v>
      </c>
    </row>
    <row r="31" spans="1:48" ht="49.5" customHeight="1">
      <c r="A31" s="8">
        <v>7970</v>
      </c>
      <c r="B31" s="37" t="s">
        <v>121</v>
      </c>
      <c r="C31" s="9" t="s">
        <v>122</v>
      </c>
      <c r="D31" s="100" t="s">
        <v>123</v>
      </c>
      <c r="E31" s="107" t="s">
        <v>28</v>
      </c>
      <c r="F31" s="107" t="s">
        <v>60</v>
      </c>
      <c r="G31" s="107" t="s">
        <v>61</v>
      </c>
      <c r="H31" s="9" t="s">
        <v>124</v>
      </c>
      <c r="I31" s="101" t="s">
        <v>32</v>
      </c>
      <c r="J31" s="101" t="s">
        <v>33</v>
      </c>
      <c r="K31" s="9">
        <v>2</v>
      </c>
      <c r="L31" s="9" t="s">
        <v>128</v>
      </c>
      <c r="M31" s="10">
        <v>100</v>
      </c>
      <c r="N31" s="9" t="s">
        <v>129</v>
      </c>
      <c r="O31" s="9" t="s">
        <v>130</v>
      </c>
      <c r="P31" s="38">
        <v>430500000</v>
      </c>
      <c r="Q31" s="73">
        <v>430500000</v>
      </c>
      <c r="R31" s="74">
        <v>414000000</v>
      </c>
      <c r="S31" s="74">
        <v>291600000</v>
      </c>
      <c r="T31" s="35">
        <f t="shared" si="0"/>
        <v>0.9616724738675958</v>
      </c>
      <c r="U31" s="35">
        <f t="shared" si="1"/>
        <v>0.67735191637630665</v>
      </c>
      <c r="V31" s="36">
        <v>30</v>
      </c>
      <c r="W31" s="61">
        <v>15</v>
      </c>
      <c r="X31" s="39">
        <f t="shared" si="57"/>
        <v>0.5</v>
      </c>
      <c r="Y31" s="16">
        <v>430500000</v>
      </c>
      <c r="Z31" s="17">
        <v>414000000</v>
      </c>
      <c r="AA31" s="17">
        <v>291600000</v>
      </c>
      <c r="AB31" s="35">
        <f t="shared" si="36"/>
        <v>0.9616724738675958</v>
      </c>
      <c r="AC31" s="35">
        <f t="shared" si="37"/>
        <v>0.67735191637630665</v>
      </c>
      <c r="AD31" s="36">
        <v>30</v>
      </c>
      <c r="AE31" s="36">
        <v>20</v>
      </c>
      <c r="AF31" s="39">
        <f t="shared" si="58"/>
        <v>0.66666666666666663</v>
      </c>
      <c r="AG31" s="16">
        <v>414000000</v>
      </c>
      <c r="AH31" s="17">
        <v>414000000</v>
      </c>
      <c r="AI31" s="17">
        <v>291600000</v>
      </c>
      <c r="AJ31" s="35">
        <f t="shared" si="39"/>
        <v>1</v>
      </c>
      <c r="AK31" s="35">
        <f t="shared" si="40"/>
        <v>0.70434782608695656</v>
      </c>
      <c r="AL31" s="36">
        <v>30</v>
      </c>
      <c r="AM31" s="36">
        <v>25</v>
      </c>
      <c r="AN31" s="39">
        <f t="shared" si="59"/>
        <v>0.83333333333333337</v>
      </c>
      <c r="AO31" s="16">
        <v>414000000</v>
      </c>
      <c r="AP31" s="17">
        <v>414000000</v>
      </c>
      <c r="AQ31" s="17">
        <v>414000000</v>
      </c>
      <c r="AR31" s="35">
        <f t="shared" si="42"/>
        <v>1</v>
      </c>
      <c r="AS31" s="35">
        <f t="shared" si="43"/>
        <v>1</v>
      </c>
      <c r="AT31" s="36">
        <v>30</v>
      </c>
      <c r="AU31" s="36">
        <v>30</v>
      </c>
      <c r="AV31" s="33">
        <f t="shared" si="60"/>
        <v>1</v>
      </c>
    </row>
    <row r="32" spans="1:48" ht="49.5" customHeight="1">
      <c r="A32" s="11">
        <v>7970</v>
      </c>
      <c r="B32" s="40" t="s">
        <v>121</v>
      </c>
      <c r="C32" s="12" t="s">
        <v>131</v>
      </c>
      <c r="D32" s="102" t="s">
        <v>132</v>
      </c>
      <c r="E32" s="108" t="s">
        <v>28</v>
      </c>
      <c r="F32" s="108" t="s">
        <v>60</v>
      </c>
      <c r="G32" s="108" t="s">
        <v>61</v>
      </c>
      <c r="H32" s="12" t="s">
        <v>133</v>
      </c>
      <c r="I32" s="103" t="s">
        <v>32</v>
      </c>
      <c r="J32" s="103" t="s">
        <v>33</v>
      </c>
      <c r="K32" s="12">
        <v>3</v>
      </c>
      <c r="L32" s="12" t="s">
        <v>134</v>
      </c>
      <c r="M32" s="13">
        <v>8</v>
      </c>
      <c r="N32" s="12" t="s">
        <v>135</v>
      </c>
      <c r="O32" s="12" t="s">
        <v>136</v>
      </c>
      <c r="P32" s="41">
        <v>0</v>
      </c>
      <c r="Q32" s="75">
        <v>54100623</v>
      </c>
      <c r="R32" s="79">
        <v>0</v>
      </c>
      <c r="S32" s="79">
        <v>0</v>
      </c>
      <c r="T32" s="44">
        <f t="shared" si="0"/>
        <v>0</v>
      </c>
      <c r="U32" s="44">
        <f t="shared" si="1"/>
        <v>0</v>
      </c>
      <c r="V32" s="46">
        <v>3</v>
      </c>
      <c r="W32" s="46">
        <v>0</v>
      </c>
      <c r="X32" s="47">
        <f t="shared" si="57"/>
        <v>0</v>
      </c>
      <c r="Y32" s="42">
        <v>54100623</v>
      </c>
      <c r="Z32" s="46">
        <v>0</v>
      </c>
      <c r="AA32" s="46">
        <v>0</v>
      </c>
      <c r="AB32" s="44">
        <f t="shared" si="36"/>
        <v>0</v>
      </c>
      <c r="AC32" s="44">
        <f t="shared" si="37"/>
        <v>0</v>
      </c>
      <c r="AD32" s="46">
        <v>3</v>
      </c>
      <c r="AE32" s="46">
        <v>2</v>
      </c>
      <c r="AF32" s="47">
        <f t="shared" si="58"/>
        <v>0.66666666666666663</v>
      </c>
      <c r="AG32" s="42">
        <v>60355791</v>
      </c>
      <c r="AH32" s="43">
        <v>60355791</v>
      </c>
      <c r="AI32" s="46">
        <v>0</v>
      </c>
      <c r="AJ32" s="44">
        <f t="shared" si="39"/>
        <v>1</v>
      </c>
      <c r="AK32" s="44">
        <f t="shared" si="40"/>
        <v>0</v>
      </c>
      <c r="AL32" s="46">
        <v>3</v>
      </c>
      <c r="AM32" s="46">
        <v>2</v>
      </c>
      <c r="AN32" s="47">
        <f t="shared" si="59"/>
        <v>0.66666666666666663</v>
      </c>
      <c r="AO32" s="42">
        <v>69113025</v>
      </c>
      <c r="AP32" s="43">
        <v>68696015</v>
      </c>
      <c r="AQ32" s="46">
        <v>54100623</v>
      </c>
      <c r="AR32" s="44">
        <f t="shared" si="42"/>
        <v>0.99396626033949464</v>
      </c>
      <c r="AS32" s="44">
        <f t="shared" si="43"/>
        <v>0.7827847645215934</v>
      </c>
      <c r="AT32" s="46">
        <v>2</v>
      </c>
      <c r="AU32" s="46">
        <v>2</v>
      </c>
      <c r="AV32" s="33">
        <f t="shared" si="60"/>
        <v>1</v>
      </c>
    </row>
    <row r="33" spans="1:48" ht="24" customHeight="1">
      <c r="A33" s="48" t="s">
        <v>137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5"/>
      <c r="Q33" s="49">
        <f t="shared" ref="Q33:S33" si="61">SUM(Q30:Q32)</f>
        <v>1192695978</v>
      </c>
      <c r="R33" s="49">
        <f t="shared" si="61"/>
        <v>619716808</v>
      </c>
      <c r="S33" s="49">
        <f t="shared" si="61"/>
        <v>291600000</v>
      </c>
      <c r="T33" s="51">
        <f t="shared" si="0"/>
        <v>0.51959327391980192</v>
      </c>
      <c r="U33" s="51">
        <f t="shared" si="1"/>
        <v>0.24448812218598762</v>
      </c>
      <c r="V33" s="52"/>
      <c r="W33" s="52"/>
      <c r="X33" s="53"/>
      <c r="Y33" s="49">
        <f t="shared" ref="Y33:AA33" si="62">SUM(Y30:Y32)</f>
        <v>1192695978</v>
      </c>
      <c r="Z33" s="49">
        <f t="shared" si="62"/>
        <v>619716808</v>
      </c>
      <c r="AA33" s="49">
        <f t="shared" si="62"/>
        <v>291600000</v>
      </c>
      <c r="AB33" s="51">
        <f t="shared" si="36"/>
        <v>0.51959327391980192</v>
      </c>
      <c r="AC33" s="51">
        <f t="shared" si="37"/>
        <v>0.24448812218598762</v>
      </c>
      <c r="AD33" s="52"/>
      <c r="AE33" s="52"/>
      <c r="AF33" s="53"/>
      <c r="AG33" s="49">
        <f t="shared" ref="AG33:AI33" si="63">SUM(AG30:AG32)</f>
        <v>5258300991</v>
      </c>
      <c r="AH33" s="49">
        <f t="shared" si="63"/>
        <v>774123514</v>
      </c>
      <c r="AI33" s="49">
        <f t="shared" si="63"/>
        <v>294653616</v>
      </c>
      <c r="AJ33" s="51">
        <f t="shared" si="39"/>
        <v>0.14721932337554924</v>
      </c>
      <c r="AK33" s="51">
        <f t="shared" si="40"/>
        <v>5.6035897622506409E-2</v>
      </c>
      <c r="AL33" s="52"/>
      <c r="AM33" s="52"/>
      <c r="AN33" s="53"/>
      <c r="AO33" s="49">
        <f t="shared" ref="AO33:AQ33" si="64">SUM(AO30:AO32)</f>
        <v>5479957077</v>
      </c>
      <c r="AP33" s="49">
        <f t="shared" si="64"/>
        <v>5479540067</v>
      </c>
      <c r="AQ33" s="49">
        <f t="shared" si="64"/>
        <v>2013431389</v>
      </c>
      <c r="AR33" s="51">
        <f t="shared" si="42"/>
        <v>0.99992390268862685</v>
      </c>
      <c r="AS33" s="51">
        <f t="shared" si="43"/>
        <v>0.36741736490064847</v>
      </c>
      <c r="AT33" s="52"/>
      <c r="AU33" s="52"/>
      <c r="AV33" s="53"/>
    </row>
    <row r="34" spans="1:48" ht="49.5" customHeight="1">
      <c r="A34" s="5">
        <v>7990</v>
      </c>
      <c r="B34" s="29" t="s">
        <v>138</v>
      </c>
      <c r="C34" s="6" t="s">
        <v>139</v>
      </c>
      <c r="D34" s="98" t="s">
        <v>140</v>
      </c>
      <c r="E34" s="106" t="s">
        <v>141</v>
      </c>
      <c r="F34" s="106" t="s">
        <v>142</v>
      </c>
      <c r="G34" s="106" t="s">
        <v>143</v>
      </c>
      <c r="H34" s="6" t="s">
        <v>144</v>
      </c>
      <c r="I34" s="99" t="s">
        <v>32</v>
      </c>
      <c r="J34" s="99" t="s">
        <v>33</v>
      </c>
      <c r="K34" s="6">
        <v>1</v>
      </c>
      <c r="L34" s="6" t="s">
        <v>145</v>
      </c>
      <c r="M34" s="7">
        <v>6</v>
      </c>
      <c r="N34" s="6" t="s">
        <v>146</v>
      </c>
      <c r="O34" s="6" t="s">
        <v>147</v>
      </c>
      <c r="P34" s="30">
        <v>3350522322</v>
      </c>
      <c r="Q34" s="14">
        <v>1839394867</v>
      </c>
      <c r="R34" s="15">
        <v>2100000</v>
      </c>
      <c r="S34" s="15">
        <v>2100000</v>
      </c>
      <c r="T34" s="31">
        <f t="shared" si="0"/>
        <v>1.141679819638205E-3</v>
      </c>
      <c r="U34" s="31">
        <f t="shared" si="1"/>
        <v>1.141679819638205E-3</v>
      </c>
      <c r="V34" s="32">
        <v>1</v>
      </c>
      <c r="W34" s="32">
        <v>0</v>
      </c>
      <c r="X34" s="33">
        <f t="shared" ref="X34:X37" si="65">+W34/V34</f>
        <v>0</v>
      </c>
      <c r="Y34" s="14">
        <v>109089276</v>
      </c>
      <c r="Z34" s="15">
        <v>30532178</v>
      </c>
      <c r="AA34" s="15">
        <v>2800000</v>
      </c>
      <c r="AB34" s="31">
        <f t="shared" si="36"/>
        <v>0.27988248817418132</v>
      </c>
      <c r="AC34" s="31">
        <f t="shared" si="37"/>
        <v>2.5667050902418675E-2</v>
      </c>
      <c r="AD34" s="32">
        <v>1</v>
      </c>
      <c r="AE34" s="32">
        <v>0</v>
      </c>
      <c r="AF34" s="33">
        <f t="shared" ref="AF34:AF37" si="66">+AE34/AD34</f>
        <v>0</v>
      </c>
      <c r="AG34" s="14">
        <v>109089276</v>
      </c>
      <c r="AH34" s="15">
        <v>79419689</v>
      </c>
      <c r="AI34" s="15">
        <v>9957687</v>
      </c>
      <c r="AJ34" s="31">
        <f t="shared" si="39"/>
        <v>0.7280247143633074</v>
      </c>
      <c r="AK34" s="31">
        <f t="shared" si="40"/>
        <v>9.1280163964054542E-2</v>
      </c>
      <c r="AL34" s="32">
        <v>1</v>
      </c>
      <c r="AM34" s="32">
        <v>0</v>
      </c>
      <c r="AN34" s="33">
        <f t="shared" ref="AN34:AN37" si="67">+AM34/AL34</f>
        <v>0</v>
      </c>
      <c r="AO34" s="14">
        <v>128445392</v>
      </c>
      <c r="AP34" s="15">
        <v>110423939</v>
      </c>
      <c r="AQ34" s="15">
        <v>71330554</v>
      </c>
      <c r="AR34" s="31">
        <f t="shared" si="42"/>
        <v>0.85969560511754284</v>
      </c>
      <c r="AS34" s="31">
        <f t="shared" si="43"/>
        <v>0.55533758657531285</v>
      </c>
      <c r="AT34" s="32">
        <v>0.2</v>
      </c>
      <c r="AU34" s="32">
        <v>0.2</v>
      </c>
      <c r="AV34" s="33">
        <f t="shared" ref="AV34:AV37" si="68">+AU34/AT34</f>
        <v>1</v>
      </c>
    </row>
    <row r="35" spans="1:48" ht="49.5" customHeight="1">
      <c r="A35" s="8">
        <v>7990</v>
      </c>
      <c r="B35" s="37" t="s">
        <v>138</v>
      </c>
      <c r="C35" s="9" t="s">
        <v>148</v>
      </c>
      <c r="D35" s="100" t="s">
        <v>149</v>
      </c>
      <c r="E35" s="107" t="s">
        <v>28</v>
      </c>
      <c r="F35" s="107" t="s">
        <v>142</v>
      </c>
      <c r="G35" s="107" t="s">
        <v>143</v>
      </c>
      <c r="H35" s="9" t="s">
        <v>150</v>
      </c>
      <c r="I35" s="101" t="s">
        <v>32</v>
      </c>
      <c r="J35" s="101" t="s">
        <v>33</v>
      </c>
      <c r="K35" s="9">
        <v>2</v>
      </c>
      <c r="L35" s="9" t="s">
        <v>151</v>
      </c>
      <c r="M35" s="10">
        <v>1</v>
      </c>
      <c r="N35" s="9" t="s">
        <v>152</v>
      </c>
      <c r="O35" s="9" t="s">
        <v>153</v>
      </c>
      <c r="P35" s="38">
        <v>1703646251</v>
      </c>
      <c r="Q35" s="16">
        <v>3164084761</v>
      </c>
      <c r="R35" s="17">
        <v>496604024</v>
      </c>
      <c r="S35" s="17">
        <v>12124841</v>
      </c>
      <c r="T35" s="35">
        <f t="shared" si="0"/>
        <v>0.15695029100391411</v>
      </c>
      <c r="U35" s="35">
        <f t="shared" si="1"/>
        <v>3.8320215531040258E-3</v>
      </c>
      <c r="V35" s="36">
        <v>0.25</v>
      </c>
      <c r="W35" s="36">
        <v>0.05</v>
      </c>
      <c r="X35" s="39">
        <f t="shared" si="65"/>
        <v>0.2</v>
      </c>
      <c r="Y35" s="16">
        <v>3164084761</v>
      </c>
      <c r="Z35" s="16">
        <v>2420825870</v>
      </c>
      <c r="AA35" s="17">
        <v>125577371</v>
      </c>
      <c r="AB35" s="35">
        <f t="shared" si="36"/>
        <v>0.7650951389920746</v>
      </c>
      <c r="AC35" s="35">
        <f t="shared" si="37"/>
        <v>3.9688371357128757E-2</v>
      </c>
      <c r="AD35" s="36">
        <v>0.25</v>
      </c>
      <c r="AE35" s="36">
        <v>0.08</v>
      </c>
      <c r="AF35" s="39">
        <f t="shared" si="66"/>
        <v>0.32</v>
      </c>
      <c r="AG35" s="16">
        <v>3364084761</v>
      </c>
      <c r="AH35" s="17">
        <v>2425545842</v>
      </c>
      <c r="AI35" s="17">
        <v>642457474</v>
      </c>
      <c r="AJ35" s="35">
        <f t="shared" si="39"/>
        <v>0.72101210710249397</v>
      </c>
      <c r="AK35" s="35">
        <f t="shared" si="40"/>
        <v>0.19097541222743286</v>
      </c>
      <c r="AL35" s="36">
        <v>0.25</v>
      </c>
      <c r="AM35" s="36">
        <v>0.1</v>
      </c>
      <c r="AN35" s="39">
        <f t="shared" si="67"/>
        <v>0.4</v>
      </c>
      <c r="AO35" s="16">
        <v>3342893803</v>
      </c>
      <c r="AP35" s="17">
        <v>3186074537</v>
      </c>
      <c r="AQ35" s="17">
        <v>1148066131</v>
      </c>
      <c r="AR35" s="35">
        <f t="shared" si="42"/>
        <v>0.9530887682225303</v>
      </c>
      <c r="AS35" s="35">
        <f t="shared" si="43"/>
        <v>0.34343481984671353</v>
      </c>
      <c r="AT35" s="36">
        <v>0.25</v>
      </c>
      <c r="AU35" s="36">
        <v>0.25</v>
      </c>
      <c r="AV35" s="33">
        <f t="shared" si="68"/>
        <v>1</v>
      </c>
    </row>
    <row r="36" spans="1:48" ht="49.5" customHeight="1">
      <c r="A36" s="8">
        <v>7990</v>
      </c>
      <c r="B36" s="37" t="s">
        <v>138</v>
      </c>
      <c r="C36" s="9" t="s">
        <v>148</v>
      </c>
      <c r="D36" s="100" t="s">
        <v>149</v>
      </c>
      <c r="E36" s="107" t="s">
        <v>28</v>
      </c>
      <c r="F36" s="107" t="s">
        <v>142</v>
      </c>
      <c r="G36" s="107" t="s">
        <v>143</v>
      </c>
      <c r="H36" s="9" t="s">
        <v>53</v>
      </c>
      <c r="I36" s="101" t="s">
        <v>32</v>
      </c>
      <c r="J36" s="101" t="s">
        <v>33</v>
      </c>
      <c r="K36" s="9">
        <v>3</v>
      </c>
      <c r="L36" s="9" t="s">
        <v>82</v>
      </c>
      <c r="M36" s="10">
        <v>55</v>
      </c>
      <c r="N36" s="9" t="s">
        <v>83</v>
      </c>
      <c r="O36" s="9" t="s">
        <v>154</v>
      </c>
      <c r="P36" s="38">
        <v>131413455</v>
      </c>
      <c r="Q36" s="16">
        <v>182102400</v>
      </c>
      <c r="R36" s="17">
        <v>131413455</v>
      </c>
      <c r="S36" s="17">
        <v>934735</v>
      </c>
      <c r="T36" s="35">
        <f t="shared" si="0"/>
        <v>0.72164592558911911</v>
      </c>
      <c r="U36" s="35">
        <f t="shared" si="1"/>
        <v>5.1330185653786003E-3</v>
      </c>
      <c r="V36" s="36">
        <v>5</v>
      </c>
      <c r="W36" s="36">
        <v>4</v>
      </c>
      <c r="X36" s="39">
        <f t="shared" si="65"/>
        <v>0.8</v>
      </c>
      <c r="Y36" s="16">
        <v>182102400</v>
      </c>
      <c r="Z36" s="17">
        <v>182102400</v>
      </c>
      <c r="AA36" s="17">
        <v>12706367</v>
      </c>
      <c r="AB36" s="35">
        <f t="shared" si="36"/>
        <v>1</v>
      </c>
      <c r="AC36" s="35">
        <f t="shared" si="37"/>
        <v>6.977594474317747E-2</v>
      </c>
      <c r="AD36" s="36">
        <v>5</v>
      </c>
      <c r="AE36" s="36">
        <v>6</v>
      </c>
      <c r="AF36" s="39">
        <f t="shared" si="66"/>
        <v>1.2</v>
      </c>
      <c r="AG36" s="16">
        <v>182102400</v>
      </c>
      <c r="AH36" s="17">
        <v>182102400</v>
      </c>
      <c r="AI36" s="17">
        <v>87900761</v>
      </c>
      <c r="AJ36" s="35">
        <f t="shared" si="39"/>
        <v>1</v>
      </c>
      <c r="AK36" s="35">
        <f t="shared" si="40"/>
        <v>0.48269962943926054</v>
      </c>
      <c r="AL36" s="36">
        <v>5</v>
      </c>
      <c r="AM36" s="36">
        <v>12</v>
      </c>
      <c r="AN36" s="39">
        <f t="shared" si="67"/>
        <v>2.4</v>
      </c>
      <c r="AO36" s="16">
        <v>183937242</v>
      </c>
      <c r="AP36" s="17">
        <v>183937242</v>
      </c>
      <c r="AQ36" s="17">
        <v>154425526</v>
      </c>
      <c r="AR36" s="35">
        <f t="shared" si="42"/>
        <v>1</v>
      </c>
      <c r="AS36" s="35">
        <f t="shared" si="43"/>
        <v>0.83955551535343775</v>
      </c>
      <c r="AT36" s="36">
        <v>12</v>
      </c>
      <c r="AU36" s="109">
        <v>13</v>
      </c>
      <c r="AV36" s="33">
        <f t="shared" si="68"/>
        <v>1.0833333333333333</v>
      </c>
    </row>
    <row r="37" spans="1:48" ht="49.5" customHeight="1">
      <c r="A37" s="11">
        <v>7990</v>
      </c>
      <c r="B37" s="40" t="s">
        <v>138</v>
      </c>
      <c r="C37" s="12" t="s">
        <v>155</v>
      </c>
      <c r="D37" s="102" t="s">
        <v>156</v>
      </c>
      <c r="E37" s="108" t="s">
        <v>28</v>
      </c>
      <c r="F37" s="108" t="s">
        <v>142</v>
      </c>
      <c r="G37" s="108" t="s">
        <v>143</v>
      </c>
      <c r="H37" s="12" t="s">
        <v>106</v>
      </c>
      <c r="I37" s="103" t="s">
        <v>32</v>
      </c>
      <c r="J37" s="103" t="s">
        <v>33</v>
      </c>
      <c r="K37" s="12">
        <v>4</v>
      </c>
      <c r="L37" s="12" t="s">
        <v>157</v>
      </c>
      <c r="M37" s="13">
        <v>30</v>
      </c>
      <c r="N37" s="12" t="s">
        <v>158</v>
      </c>
      <c r="O37" s="12" t="s">
        <v>159</v>
      </c>
      <c r="P37" s="41">
        <v>20682483925</v>
      </c>
      <c r="Q37" s="42">
        <v>20682483925</v>
      </c>
      <c r="R37" s="46">
        <v>0</v>
      </c>
      <c r="S37" s="46">
        <v>0</v>
      </c>
      <c r="T37" s="44">
        <f t="shared" si="0"/>
        <v>0</v>
      </c>
      <c r="U37" s="44">
        <f t="shared" si="1"/>
        <v>0</v>
      </c>
      <c r="V37" s="46">
        <v>2</v>
      </c>
      <c r="W37" s="46">
        <v>0</v>
      </c>
      <c r="X37" s="47">
        <f t="shared" si="65"/>
        <v>0</v>
      </c>
      <c r="Y37" s="42">
        <v>20682483925</v>
      </c>
      <c r="Z37" s="17">
        <v>164549825</v>
      </c>
      <c r="AA37" s="17">
        <v>164549825</v>
      </c>
      <c r="AB37" s="44">
        <f t="shared" si="36"/>
        <v>7.9559991728604708E-3</v>
      </c>
      <c r="AC37" s="44">
        <f t="shared" si="37"/>
        <v>7.9559991728604708E-3</v>
      </c>
      <c r="AD37" s="46">
        <v>2</v>
      </c>
      <c r="AE37" s="46">
        <v>0</v>
      </c>
      <c r="AF37" s="47">
        <f t="shared" si="66"/>
        <v>0</v>
      </c>
      <c r="AG37" s="42">
        <v>20682483925</v>
      </c>
      <c r="AH37" s="17">
        <v>13781286473</v>
      </c>
      <c r="AI37" s="17">
        <v>5134728437</v>
      </c>
      <c r="AJ37" s="44">
        <f t="shared" si="39"/>
        <v>0.66632646847324939</v>
      </c>
      <c r="AK37" s="44">
        <f t="shared" si="40"/>
        <v>0.24826459218437419</v>
      </c>
      <c r="AL37" s="46">
        <v>2</v>
      </c>
      <c r="AM37" s="46">
        <v>9</v>
      </c>
      <c r="AN37" s="47">
        <f t="shared" si="67"/>
        <v>4.5</v>
      </c>
      <c r="AO37" s="42">
        <v>20682483925</v>
      </c>
      <c r="AP37" s="17">
        <v>17330539030</v>
      </c>
      <c r="AQ37" s="17">
        <v>12142604206</v>
      </c>
      <c r="AR37" s="44">
        <f t="shared" si="42"/>
        <v>0.83793315603894514</v>
      </c>
      <c r="AS37" s="44">
        <f t="shared" si="43"/>
        <v>0.58709603014957978</v>
      </c>
      <c r="AT37" s="46">
        <v>10</v>
      </c>
      <c r="AU37" s="46">
        <v>10</v>
      </c>
      <c r="AV37" s="33">
        <f t="shared" si="68"/>
        <v>1</v>
      </c>
    </row>
    <row r="38" spans="1:48" ht="24" customHeight="1">
      <c r="A38" s="48" t="s">
        <v>160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5"/>
      <c r="Q38" s="49">
        <f t="shared" ref="Q38:S38" si="69">SUM(Q34:Q37)</f>
        <v>25868065953</v>
      </c>
      <c r="R38" s="49">
        <f t="shared" si="69"/>
        <v>630117479</v>
      </c>
      <c r="S38" s="49">
        <f t="shared" si="69"/>
        <v>15159576</v>
      </c>
      <c r="T38" s="51">
        <f t="shared" si="0"/>
        <v>2.435889409532464E-2</v>
      </c>
      <c r="U38" s="51">
        <f t="shared" si="1"/>
        <v>5.8603438028740208E-4</v>
      </c>
      <c r="V38" s="52"/>
      <c r="W38" s="52"/>
      <c r="X38" s="53"/>
      <c r="Y38" s="49">
        <f t="shared" ref="Y38:AA38" si="70">SUM(Y34:Y37)</f>
        <v>24137760362</v>
      </c>
      <c r="Z38" s="49">
        <f t="shared" si="70"/>
        <v>2798010273</v>
      </c>
      <c r="AA38" s="49">
        <f t="shared" si="70"/>
        <v>305633563</v>
      </c>
      <c r="AB38" s="51">
        <f t="shared" si="36"/>
        <v>0.11591838807899091</v>
      </c>
      <c r="AC38" s="51">
        <f t="shared" si="37"/>
        <v>1.2662051425498365E-2</v>
      </c>
      <c r="AD38" s="52"/>
      <c r="AE38" s="52"/>
      <c r="AF38" s="53"/>
      <c r="AG38" s="49">
        <f t="shared" ref="AG38:AI38" si="71">SUM(AG34:AG37)</f>
        <v>24337760362</v>
      </c>
      <c r="AH38" s="49">
        <f t="shared" si="71"/>
        <v>16468354404</v>
      </c>
      <c r="AI38" s="49">
        <f t="shared" si="71"/>
        <v>5875044359</v>
      </c>
      <c r="AJ38" s="51">
        <f t="shared" si="39"/>
        <v>0.67665858152309799</v>
      </c>
      <c r="AK38" s="51">
        <f t="shared" si="40"/>
        <v>0.24139626126704156</v>
      </c>
      <c r="AL38" s="52"/>
      <c r="AM38" s="52"/>
      <c r="AN38" s="53"/>
      <c r="AO38" s="49">
        <f t="shared" ref="AO38:AQ38" si="72">SUM(AO34:AO37)</f>
        <v>24337760362</v>
      </c>
      <c r="AP38" s="49">
        <f t="shared" si="72"/>
        <v>20810974748</v>
      </c>
      <c r="AQ38" s="49">
        <f t="shared" si="72"/>
        <v>13516426417</v>
      </c>
      <c r="AR38" s="51">
        <f t="shared" si="42"/>
        <v>0.85508996877516386</v>
      </c>
      <c r="AS38" s="51">
        <f t="shared" si="43"/>
        <v>0.55536853909137851</v>
      </c>
      <c r="AT38" s="52"/>
      <c r="AU38" s="52"/>
      <c r="AV38" s="53"/>
    </row>
    <row r="39" spans="1:48" ht="49.5" customHeight="1">
      <c r="A39" s="5">
        <v>7991</v>
      </c>
      <c r="B39" s="29" t="s">
        <v>161</v>
      </c>
      <c r="C39" s="6" t="s">
        <v>162</v>
      </c>
      <c r="D39" s="98" t="s">
        <v>163</v>
      </c>
      <c r="E39" s="106" t="s">
        <v>28</v>
      </c>
      <c r="F39" s="106" t="s">
        <v>164</v>
      </c>
      <c r="G39" s="106" t="s">
        <v>165</v>
      </c>
      <c r="H39" s="6" t="s">
        <v>166</v>
      </c>
      <c r="I39" s="99" t="s">
        <v>32</v>
      </c>
      <c r="J39" s="99" t="s">
        <v>33</v>
      </c>
      <c r="K39" s="6">
        <v>1</v>
      </c>
      <c r="L39" s="6" t="s">
        <v>82</v>
      </c>
      <c r="M39" s="7">
        <v>120</v>
      </c>
      <c r="N39" s="6" t="s">
        <v>167</v>
      </c>
      <c r="O39" s="6" t="s">
        <v>168</v>
      </c>
      <c r="P39" s="30">
        <v>2429784807</v>
      </c>
      <c r="Q39" s="14">
        <v>3041724216</v>
      </c>
      <c r="R39" s="15">
        <v>1022895228</v>
      </c>
      <c r="S39" s="32">
        <v>0</v>
      </c>
      <c r="T39" s="31">
        <f t="shared" si="0"/>
        <v>0.33628795885550461</v>
      </c>
      <c r="U39" s="31">
        <f t="shared" si="1"/>
        <v>0</v>
      </c>
      <c r="V39" s="32">
        <v>25</v>
      </c>
      <c r="W39" s="32">
        <v>0</v>
      </c>
      <c r="X39" s="33">
        <f t="shared" ref="X39:X41" si="73">+W39/V39</f>
        <v>0</v>
      </c>
      <c r="Y39" s="14">
        <v>3041724216</v>
      </c>
      <c r="Z39" s="15">
        <v>1022895228</v>
      </c>
      <c r="AA39" s="32">
        <v>378599408</v>
      </c>
      <c r="AB39" s="31">
        <f t="shared" si="36"/>
        <v>0.33628795885550461</v>
      </c>
      <c r="AC39" s="31">
        <f t="shared" si="37"/>
        <v>0.12446868325816689</v>
      </c>
      <c r="AD39" s="32">
        <v>25</v>
      </c>
      <c r="AE39" s="32">
        <v>0</v>
      </c>
      <c r="AF39" s="33">
        <f t="shared" ref="AF39:AF41" si="74">+AE39/AD39</f>
        <v>0</v>
      </c>
      <c r="AG39" s="14">
        <v>1519322876</v>
      </c>
      <c r="AH39" s="15">
        <v>1439322876</v>
      </c>
      <c r="AI39" s="15">
        <v>414698215</v>
      </c>
      <c r="AJ39" s="31">
        <f t="shared" si="39"/>
        <v>0.94734496448140104</v>
      </c>
      <c r="AK39" s="31">
        <f t="shared" si="40"/>
        <v>0.27294936550405763</v>
      </c>
      <c r="AL39" s="32">
        <v>25</v>
      </c>
      <c r="AM39" s="32">
        <v>9</v>
      </c>
      <c r="AN39" s="33">
        <f t="shared" ref="AN39:AN41" si="75">+AM39/AL39</f>
        <v>0.36</v>
      </c>
      <c r="AO39" s="14">
        <v>1462089794</v>
      </c>
      <c r="AP39" s="15">
        <v>1461922316</v>
      </c>
      <c r="AQ39" s="15">
        <v>769881498</v>
      </c>
      <c r="AR39" s="31">
        <f t="shared" si="42"/>
        <v>0.99988545299974918</v>
      </c>
      <c r="AS39" s="31">
        <f t="shared" si="43"/>
        <v>0.52656239114681902</v>
      </c>
      <c r="AT39" s="32">
        <v>25</v>
      </c>
      <c r="AU39" s="32">
        <v>25</v>
      </c>
      <c r="AV39" s="33">
        <f t="shared" ref="AV39:AV41" si="76">+AU39/AT39</f>
        <v>1</v>
      </c>
    </row>
    <row r="40" spans="1:48" ht="49.5" customHeight="1">
      <c r="A40" s="8">
        <v>7991</v>
      </c>
      <c r="B40" s="37" t="s">
        <v>161</v>
      </c>
      <c r="C40" s="9" t="s">
        <v>169</v>
      </c>
      <c r="D40" s="100" t="s">
        <v>170</v>
      </c>
      <c r="E40" s="107" t="s">
        <v>28</v>
      </c>
      <c r="F40" s="107" t="s">
        <v>164</v>
      </c>
      <c r="G40" s="107" t="s">
        <v>165</v>
      </c>
      <c r="H40" s="9" t="s">
        <v>171</v>
      </c>
      <c r="I40" s="101" t="s">
        <v>32</v>
      </c>
      <c r="J40" s="101" t="s">
        <v>33</v>
      </c>
      <c r="K40" s="9">
        <v>2</v>
      </c>
      <c r="L40" s="9" t="s">
        <v>86</v>
      </c>
      <c r="M40" s="10">
        <v>8</v>
      </c>
      <c r="N40" s="9" t="s">
        <v>62</v>
      </c>
      <c r="O40" s="9" t="s">
        <v>172</v>
      </c>
      <c r="P40" s="38">
        <v>4006000000</v>
      </c>
      <c r="Q40" s="16">
        <v>8011730410</v>
      </c>
      <c r="R40" s="17">
        <v>3104389491</v>
      </c>
      <c r="S40" s="17">
        <v>178284088</v>
      </c>
      <c r="T40" s="35">
        <f t="shared" si="0"/>
        <v>0.38748052319948195</v>
      </c>
      <c r="U40" s="35">
        <f t="shared" si="1"/>
        <v>2.225288157193497E-2</v>
      </c>
      <c r="V40" s="36">
        <v>8</v>
      </c>
      <c r="W40" s="36">
        <v>8</v>
      </c>
      <c r="X40" s="39">
        <f t="shared" si="73"/>
        <v>1</v>
      </c>
      <c r="Y40" s="16">
        <v>7460610540</v>
      </c>
      <c r="Z40" s="17">
        <v>4358685374</v>
      </c>
      <c r="AA40" s="17">
        <v>785209850</v>
      </c>
      <c r="AB40" s="35">
        <f t="shared" si="36"/>
        <v>0.5842263646696132</v>
      </c>
      <c r="AC40" s="35">
        <f t="shared" si="37"/>
        <v>0.10524739842538409</v>
      </c>
      <c r="AD40" s="36">
        <v>8</v>
      </c>
      <c r="AE40" s="36">
        <v>8</v>
      </c>
      <c r="AF40" s="39">
        <f t="shared" si="74"/>
        <v>1</v>
      </c>
      <c r="AG40" s="16">
        <v>7460610540</v>
      </c>
      <c r="AH40" s="17">
        <v>5779282226</v>
      </c>
      <c r="AI40" s="17">
        <v>1998996823</v>
      </c>
      <c r="AJ40" s="35">
        <f t="shared" si="39"/>
        <v>0.77463931336643665</v>
      </c>
      <c r="AK40" s="35">
        <f t="shared" si="40"/>
        <v>0.26794011190939343</v>
      </c>
      <c r="AL40" s="36">
        <v>8</v>
      </c>
      <c r="AM40" s="36">
        <v>8</v>
      </c>
      <c r="AN40" s="39">
        <f t="shared" si="75"/>
        <v>1</v>
      </c>
      <c r="AO40" s="16">
        <v>7550633041</v>
      </c>
      <c r="AP40" s="17">
        <v>7498390586</v>
      </c>
      <c r="AQ40" s="17">
        <v>4338801068</v>
      </c>
      <c r="AR40" s="35">
        <f t="shared" si="42"/>
        <v>0.99308104966612432</v>
      </c>
      <c r="AS40" s="35">
        <f t="shared" si="43"/>
        <v>0.57462745765027567</v>
      </c>
      <c r="AT40" s="36">
        <v>8</v>
      </c>
      <c r="AU40" s="36">
        <v>8</v>
      </c>
      <c r="AV40" s="33">
        <f t="shared" si="76"/>
        <v>1</v>
      </c>
    </row>
    <row r="41" spans="1:48" ht="49.5" customHeight="1">
      <c r="A41" s="11">
        <v>7991</v>
      </c>
      <c r="B41" s="40" t="s">
        <v>161</v>
      </c>
      <c r="C41" s="12" t="s">
        <v>173</v>
      </c>
      <c r="D41" s="102" t="s">
        <v>174</v>
      </c>
      <c r="E41" s="108" t="s">
        <v>28</v>
      </c>
      <c r="F41" s="108" t="s">
        <v>164</v>
      </c>
      <c r="G41" s="108" t="s">
        <v>165</v>
      </c>
      <c r="H41" s="12" t="s">
        <v>31</v>
      </c>
      <c r="I41" s="103" t="s">
        <v>32</v>
      </c>
      <c r="J41" s="103" t="s">
        <v>33</v>
      </c>
      <c r="K41" s="12">
        <v>3</v>
      </c>
      <c r="L41" s="12" t="s">
        <v>91</v>
      </c>
      <c r="M41" s="13">
        <v>10000</v>
      </c>
      <c r="N41" s="12" t="s">
        <v>35</v>
      </c>
      <c r="O41" s="12" t="s">
        <v>175</v>
      </c>
      <c r="P41" s="41">
        <v>3003500000</v>
      </c>
      <c r="Q41" s="80">
        <v>2729076238</v>
      </c>
      <c r="R41" s="43">
        <v>103943518</v>
      </c>
      <c r="S41" s="43">
        <v>366935</v>
      </c>
      <c r="T41" s="44">
        <f t="shared" si="0"/>
        <v>3.8087436529869491E-2</v>
      </c>
      <c r="U41" s="44">
        <f t="shared" si="1"/>
        <v>1.3445392066764242E-4</v>
      </c>
      <c r="V41" s="43">
        <v>3665</v>
      </c>
      <c r="W41" s="43">
        <v>1363</v>
      </c>
      <c r="X41" s="47">
        <f t="shared" si="73"/>
        <v>0.37189631650750343</v>
      </c>
      <c r="Y41" s="42">
        <v>2761076238</v>
      </c>
      <c r="Z41" s="43">
        <v>2453453144</v>
      </c>
      <c r="AA41" s="43">
        <v>4036282</v>
      </c>
      <c r="AB41" s="44">
        <f t="shared" si="36"/>
        <v>0.88858580224397266</v>
      </c>
      <c r="AC41" s="44">
        <f t="shared" si="37"/>
        <v>1.4618509784154682E-3</v>
      </c>
      <c r="AD41" s="43">
        <v>3665</v>
      </c>
      <c r="AE41" s="43">
        <v>2766</v>
      </c>
      <c r="AF41" s="47">
        <f t="shared" si="74"/>
        <v>0.75470668485675307</v>
      </c>
      <c r="AG41" s="42">
        <v>2583477578</v>
      </c>
      <c r="AH41" s="43">
        <v>2539155205</v>
      </c>
      <c r="AI41" s="43">
        <v>982206372</v>
      </c>
      <c r="AJ41" s="44">
        <f t="shared" si="39"/>
        <v>0.98284391032558827</v>
      </c>
      <c r="AK41" s="44">
        <f t="shared" si="40"/>
        <v>0.38018768978841899</v>
      </c>
      <c r="AL41" s="43">
        <v>3665</v>
      </c>
      <c r="AM41" s="43">
        <v>3522</v>
      </c>
      <c r="AN41" s="47">
        <f t="shared" si="75"/>
        <v>0.9609822646657572</v>
      </c>
      <c r="AO41" s="42">
        <v>2550688159</v>
      </c>
      <c r="AP41" s="43">
        <v>2544030507</v>
      </c>
      <c r="AQ41" s="43">
        <v>1149439815</v>
      </c>
      <c r="AR41" s="44">
        <f t="shared" si="42"/>
        <v>0.99738986046706313</v>
      </c>
      <c r="AS41" s="44">
        <f t="shared" si="43"/>
        <v>0.45063909946978353</v>
      </c>
      <c r="AT41" s="43">
        <v>3665</v>
      </c>
      <c r="AU41" s="43">
        <v>3665</v>
      </c>
      <c r="AV41" s="33">
        <f t="shared" si="76"/>
        <v>1</v>
      </c>
    </row>
    <row r="42" spans="1:48" ht="24" customHeight="1">
      <c r="A42" s="48" t="s">
        <v>176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5"/>
      <c r="Q42" s="49">
        <f t="shared" ref="Q42:S42" si="77">SUM(Q39:Q41)</f>
        <v>13782530864</v>
      </c>
      <c r="R42" s="49">
        <f t="shared" si="77"/>
        <v>4231228237</v>
      </c>
      <c r="S42" s="49">
        <f t="shared" si="77"/>
        <v>178651023</v>
      </c>
      <c r="T42" s="51">
        <f t="shared" si="0"/>
        <v>0.30699936599104433</v>
      </c>
      <c r="U42" s="51">
        <f t="shared" si="1"/>
        <v>1.2962134804039281E-2</v>
      </c>
      <c r="V42" s="52"/>
      <c r="W42" s="52"/>
      <c r="X42" s="53"/>
      <c r="Y42" s="49">
        <f t="shared" ref="Y42:AA42" si="78">SUM(Y39:Y41)</f>
        <v>13263410994</v>
      </c>
      <c r="Z42" s="49">
        <f t="shared" si="78"/>
        <v>7835033746</v>
      </c>
      <c r="AA42" s="49">
        <f t="shared" si="78"/>
        <v>1167845540</v>
      </c>
      <c r="AB42" s="51">
        <f t="shared" si="36"/>
        <v>0.59072539858294015</v>
      </c>
      <c r="AC42" s="51">
        <f t="shared" si="37"/>
        <v>8.8050166019005296E-2</v>
      </c>
      <c r="AD42" s="52"/>
      <c r="AE42" s="52"/>
      <c r="AF42" s="53"/>
      <c r="AG42" s="49">
        <f t="shared" ref="AG42:AI42" si="79">SUM(AG39:AG41)</f>
        <v>11563410994</v>
      </c>
      <c r="AH42" s="49">
        <f t="shared" si="79"/>
        <v>9757760307</v>
      </c>
      <c r="AI42" s="49">
        <f t="shared" si="79"/>
        <v>3395901410</v>
      </c>
      <c r="AJ42" s="51">
        <f t="shared" si="39"/>
        <v>0.84384791927425973</v>
      </c>
      <c r="AK42" s="51">
        <f t="shared" si="40"/>
        <v>0.29367644302896945</v>
      </c>
      <c r="AL42" s="52"/>
      <c r="AM42" s="52"/>
      <c r="AN42" s="53"/>
      <c r="AO42" s="49">
        <f t="shared" ref="AO42:AQ42" si="80">SUM(AO39:AO41)</f>
        <v>11563410994</v>
      </c>
      <c r="AP42" s="49">
        <f t="shared" si="80"/>
        <v>11504343409</v>
      </c>
      <c r="AQ42" s="49">
        <f t="shared" si="80"/>
        <v>6258122381</v>
      </c>
      <c r="AR42" s="51">
        <f t="shared" si="42"/>
        <v>0.99489185457209395</v>
      </c>
      <c r="AS42" s="51">
        <f t="shared" si="43"/>
        <v>0.54120037627713846</v>
      </c>
      <c r="AT42" s="52"/>
      <c r="AU42" s="52"/>
      <c r="AV42" s="53"/>
    </row>
    <row r="43" spans="1:48" ht="49.5" customHeight="1">
      <c r="A43" s="5">
        <v>8027</v>
      </c>
      <c r="B43" s="29" t="s">
        <v>177</v>
      </c>
      <c r="C43" s="6" t="s">
        <v>178</v>
      </c>
      <c r="D43" s="98" t="s">
        <v>179</v>
      </c>
      <c r="E43" s="106" t="s">
        <v>28</v>
      </c>
      <c r="F43" s="106" t="s">
        <v>60</v>
      </c>
      <c r="G43" s="106" t="s">
        <v>61</v>
      </c>
      <c r="H43" s="6" t="s">
        <v>53</v>
      </c>
      <c r="I43" s="99" t="s">
        <v>32</v>
      </c>
      <c r="J43" s="99" t="s">
        <v>33</v>
      </c>
      <c r="K43" s="6">
        <v>1</v>
      </c>
      <c r="L43" s="6" t="s">
        <v>180</v>
      </c>
      <c r="M43" s="7">
        <v>1</v>
      </c>
      <c r="N43" s="6" t="s">
        <v>62</v>
      </c>
      <c r="O43" s="6" t="s">
        <v>181</v>
      </c>
      <c r="P43" s="30">
        <v>3863498170</v>
      </c>
      <c r="Q43" s="14">
        <v>3863498170</v>
      </c>
      <c r="R43" s="15">
        <v>69112320</v>
      </c>
      <c r="S43" s="15">
        <v>1151872</v>
      </c>
      <c r="T43" s="31">
        <f t="shared" si="0"/>
        <v>1.7888534421125403E-2</v>
      </c>
      <c r="U43" s="31">
        <f t="shared" si="1"/>
        <v>2.9814224035209006E-4</v>
      </c>
      <c r="V43" s="32">
        <v>1</v>
      </c>
      <c r="W43" s="32">
        <v>0.46</v>
      </c>
      <c r="X43" s="33">
        <f t="shared" ref="X43:X48" si="81">+W43/V43</f>
        <v>0.46</v>
      </c>
      <c r="Y43" s="14">
        <v>3388931948</v>
      </c>
      <c r="Z43" s="15">
        <v>81112320</v>
      </c>
      <c r="AA43" s="15">
        <v>15550272</v>
      </c>
      <c r="AB43" s="31">
        <f t="shared" si="36"/>
        <v>2.3934478840116267E-2</v>
      </c>
      <c r="AC43" s="31">
        <f t="shared" si="37"/>
        <v>4.588546550536989E-3</v>
      </c>
      <c r="AD43" s="32">
        <v>1</v>
      </c>
      <c r="AE43" s="32">
        <v>0.65</v>
      </c>
      <c r="AF43" s="33">
        <f t="shared" ref="AF43:AF48" si="82">+AE43/AD43</f>
        <v>0.65</v>
      </c>
      <c r="AG43" s="14">
        <v>2388931948</v>
      </c>
      <c r="AH43" s="15">
        <v>2264933198</v>
      </c>
      <c r="AI43" s="15">
        <v>1817987645</v>
      </c>
      <c r="AJ43" s="31">
        <f t="shared" si="39"/>
        <v>0.94809448209531</v>
      </c>
      <c r="AK43" s="31">
        <f t="shared" si="40"/>
        <v>0.76100436704444796</v>
      </c>
      <c r="AL43" s="32">
        <v>1</v>
      </c>
      <c r="AM43" s="32">
        <v>0.86</v>
      </c>
      <c r="AN43" s="33">
        <f t="shared" ref="AN43:AN48" si="83">+AM43/AL43</f>
        <v>0.86</v>
      </c>
      <c r="AO43" s="14">
        <v>2388931948</v>
      </c>
      <c r="AP43" s="15">
        <v>2366674183</v>
      </c>
      <c r="AQ43" s="15">
        <v>2059992034</v>
      </c>
      <c r="AR43" s="31">
        <f t="shared" si="42"/>
        <v>0.99068296398370237</v>
      </c>
      <c r="AS43" s="31">
        <f t="shared" si="43"/>
        <v>0.86230670393294939</v>
      </c>
      <c r="AT43" s="32">
        <v>1</v>
      </c>
      <c r="AU43" s="32">
        <v>1</v>
      </c>
      <c r="AV43" s="33">
        <f t="shared" ref="AV43:AV48" si="84">+AU43/AT43</f>
        <v>1</v>
      </c>
    </row>
    <row r="44" spans="1:48" ht="49.5" customHeight="1">
      <c r="A44" s="8">
        <v>8027</v>
      </c>
      <c r="B44" s="37" t="s">
        <v>177</v>
      </c>
      <c r="C44" s="1" t="s">
        <v>178</v>
      </c>
      <c r="D44" s="100" t="s">
        <v>179</v>
      </c>
      <c r="E44" s="107" t="s">
        <v>28</v>
      </c>
      <c r="F44" s="107" t="s">
        <v>60</v>
      </c>
      <c r="G44" s="107" t="s">
        <v>61</v>
      </c>
      <c r="H44" s="9" t="s">
        <v>53</v>
      </c>
      <c r="I44" s="101" t="s">
        <v>32</v>
      </c>
      <c r="J44" s="101" t="s">
        <v>33</v>
      </c>
      <c r="K44" s="9">
        <v>2</v>
      </c>
      <c r="L44" s="9" t="s">
        <v>82</v>
      </c>
      <c r="M44" s="10">
        <v>104</v>
      </c>
      <c r="N44" s="9" t="s">
        <v>83</v>
      </c>
      <c r="O44" s="9" t="s">
        <v>182</v>
      </c>
      <c r="P44" s="38">
        <v>1902917009</v>
      </c>
      <c r="Q44" s="81">
        <v>1902550000</v>
      </c>
      <c r="R44" s="17">
        <v>449816000</v>
      </c>
      <c r="S44" s="17">
        <v>22951819</v>
      </c>
      <c r="T44" s="35">
        <f t="shared" si="0"/>
        <v>0.23642795195921262</v>
      </c>
      <c r="U44" s="35">
        <f t="shared" si="1"/>
        <v>1.2063713962839347E-2</v>
      </c>
      <c r="V44" s="36">
        <v>26</v>
      </c>
      <c r="W44" s="36">
        <v>0</v>
      </c>
      <c r="X44" s="39">
        <f t="shared" si="81"/>
        <v>0</v>
      </c>
      <c r="Y44" s="16">
        <v>1328205555</v>
      </c>
      <c r="Z44" s="17">
        <v>561816000</v>
      </c>
      <c r="AA44" s="17">
        <v>68893226</v>
      </c>
      <c r="AB44" s="35">
        <f t="shared" si="36"/>
        <v>0.42298874438904149</v>
      </c>
      <c r="AC44" s="35">
        <f t="shared" si="37"/>
        <v>5.1869400591386623E-2</v>
      </c>
      <c r="AD44" s="36">
        <v>26</v>
      </c>
      <c r="AE44" s="36">
        <v>0</v>
      </c>
      <c r="AF44" s="39">
        <f t="shared" si="82"/>
        <v>0</v>
      </c>
      <c r="AG44" s="16">
        <v>1108420620</v>
      </c>
      <c r="AH44" s="17">
        <v>589917147</v>
      </c>
      <c r="AI44" s="17">
        <v>227122294</v>
      </c>
      <c r="AJ44" s="35">
        <f t="shared" si="39"/>
        <v>0.53221415801521266</v>
      </c>
      <c r="AK44" s="35">
        <f t="shared" si="40"/>
        <v>0.20490623315903309</v>
      </c>
      <c r="AL44" s="36">
        <v>26</v>
      </c>
      <c r="AM44" s="36">
        <v>8.1</v>
      </c>
      <c r="AN44" s="39">
        <f t="shared" si="83"/>
        <v>0.31153846153846154</v>
      </c>
      <c r="AO44" s="82">
        <v>1108420620</v>
      </c>
      <c r="AP44" s="18">
        <v>1107658400</v>
      </c>
      <c r="AQ44" s="17">
        <v>482895046</v>
      </c>
      <c r="AR44" s="35">
        <f t="shared" si="42"/>
        <v>0.99931233686359966</v>
      </c>
      <c r="AS44" s="35">
        <f t="shared" si="43"/>
        <v>0.43566046795484553</v>
      </c>
      <c r="AT44" s="36">
        <v>31</v>
      </c>
      <c r="AU44" s="36">
        <v>31</v>
      </c>
      <c r="AV44" s="33">
        <f t="shared" si="84"/>
        <v>1</v>
      </c>
    </row>
    <row r="45" spans="1:48" ht="49.5" customHeight="1">
      <c r="A45" s="8">
        <v>8027</v>
      </c>
      <c r="B45" s="37" t="s">
        <v>177</v>
      </c>
      <c r="C45" s="9" t="s">
        <v>183</v>
      </c>
      <c r="D45" s="100" t="s">
        <v>179</v>
      </c>
      <c r="E45" s="107" t="s">
        <v>28</v>
      </c>
      <c r="F45" s="107" t="s">
        <v>60</v>
      </c>
      <c r="G45" s="107" t="s">
        <v>61</v>
      </c>
      <c r="H45" s="9" t="s">
        <v>49</v>
      </c>
      <c r="I45" s="101" t="s">
        <v>32</v>
      </c>
      <c r="J45" s="101" t="s">
        <v>33</v>
      </c>
      <c r="K45" s="9">
        <v>3</v>
      </c>
      <c r="L45" s="9" t="s">
        <v>184</v>
      </c>
      <c r="M45" s="10">
        <v>1</v>
      </c>
      <c r="N45" s="9" t="s">
        <v>62</v>
      </c>
      <c r="O45" s="9" t="s">
        <v>185</v>
      </c>
      <c r="P45" s="38">
        <v>119547631</v>
      </c>
      <c r="Q45" s="16">
        <v>119547631</v>
      </c>
      <c r="R45" s="36">
        <v>0</v>
      </c>
      <c r="S45" s="36">
        <v>0</v>
      </c>
      <c r="T45" s="35">
        <f t="shared" si="0"/>
        <v>0</v>
      </c>
      <c r="U45" s="35">
        <f t="shared" si="1"/>
        <v>0</v>
      </c>
      <c r="V45" s="36">
        <v>1</v>
      </c>
      <c r="W45" s="36">
        <v>0.4</v>
      </c>
      <c r="X45" s="39">
        <f t="shared" si="81"/>
        <v>0.4</v>
      </c>
      <c r="Y45" s="16">
        <v>119547631</v>
      </c>
      <c r="Z45" s="36">
        <v>0</v>
      </c>
      <c r="AA45" s="36">
        <v>0</v>
      </c>
      <c r="AB45" s="35">
        <f t="shared" si="36"/>
        <v>0</v>
      </c>
      <c r="AC45" s="35">
        <f t="shared" si="37"/>
        <v>0</v>
      </c>
      <c r="AD45" s="36">
        <v>1</v>
      </c>
      <c r="AE45" s="36">
        <v>0.6</v>
      </c>
      <c r="AF45" s="39">
        <f t="shared" si="82"/>
        <v>0.6</v>
      </c>
      <c r="AG45" s="16">
        <v>0</v>
      </c>
      <c r="AH45" s="36">
        <v>0</v>
      </c>
      <c r="AI45" s="36">
        <v>0</v>
      </c>
      <c r="AJ45" s="35" t="s">
        <v>186</v>
      </c>
      <c r="AK45" s="35" t="s">
        <v>186</v>
      </c>
      <c r="AL45" s="36">
        <v>1</v>
      </c>
      <c r="AM45" s="36">
        <v>0.8</v>
      </c>
      <c r="AN45" s="39">
        <f t="shared" si="83"/>
        <v>0.8</v>
      </c>
      <c r="AO45" s="16">
        <v>0</v>
      </c>
      <c r="AP45" s="16">
        <v>0</v>
      </c>
      <c r="AQ45" s="16">
        <v>0</v>
      </c>
      <c r="AR45" s="35" t="s">
        <v>186</v>
      </c>
      <c r="AS45" s="35" t="s">
        <v>186</v>
      </c>
      <c r="AT45" s="36">
        <v>1</v>
      </c>
      <c r="AU45" s="36">
        <v>1</v>
      </c>
      <c r="AV45" s="33">
        <f t="shared" si="84"/>
        <v>1</v>
      </c>
    </row>
    <row r="46" spans="1:48" ht="49.5" customHeight="1">
      <c r="A46" s="8">
        <v>8027</v>
      </c>
      <c r="B46" s="37" t="s">
        <v>177</v>
      </c>
      <c r="C46" s="9" t="s">
        <v>183</v>
      </c>
      <c r="D46" s="100" t="s">
        <v>179</v>
      </c>
      <c r="E46" s="107" t="s">
        <v>28</v>
      </c>
      <c r="F46" s="107" t="s">
        <v>60</v>
      </c>
      <c r="G46" s="107" t="s">
        <v>61</v>
      </c>
      <c r="H46" s="9" t="s">
        <v>49</v>
      </c>
      <c r="I46" s="101" t="s">
        <v>32</v>
      </c>
      <c r="J46" s="101" t="s">
        <v>33</v>
      </c>
      <c r="K46" s="9">
        <v>4</v>
      </c>
      <c r="L46" s="9" t="s">
        <v>187</v>
      </c>
      <c r="M46" s="10">
        <v>1</v>
      </c>
      <c r="N46" s="9" t="s">
        <v>62</v>
      </c>
      <c r="O46" s="9" t="s">
        <v>188</v>
      </c>
      <c r="P46" s="38">
        <v>21096641</v>
      </c>
      <c r="Q46" s="16">
        <v>21096641</v>
      </c>
      <c r="R46" s="36">
        <v>0</v>
      </c>
      <c r="S46" s="36">
        <v>0</v>
      </c>
      <c r="T46" s="35">
        <f t="shared" si="0"/>
        <v>0</v>
      </c>
      <c r="U46" s="35">
        <f t="shared" si="1"/>
        <v>0</v>
      </c>
      <c r="V46" s="36">
        <v>1</v>
      </c>
      <c r="W46" s="36">
        <v>0.4</v>
      </c>
      <c r="X46" s="39">
        <f t="shared" si="81"/>
        <v>0.4</v>
      </c>
      <c r="Y46" s="16">
        <v>21096641</v>
      </c>
      <c r="Z46" s="36">
        <v>0</v>
      </c>
      <c r="AA46" s="36">
        <v>0</v>
      </c>
      <c r="AB46" s="35">
        <f t="shared" si="36"/>
        <v>0</v>
      </c>
      <c r="AC46" s="35">
        <f t="shared" si="37"/>
        <v>0</v>
      </c>
      <c r="AD46" s="36">
        <v>1</v>
      </c>
      <c r="AE46" s="36">
        <v>0.6</v>
      </c>
      <c r="AF46" s="39">
        <f t="shared" si="82"/>
        <v>0.6</v>
      </c>
      <c r="AG46" s="16">
        <v>0</v>
      </c>
      <c r="AH46" s="36">
        <v>0</v>
      </c>
      <c r="AI46" s="36">
        <v>0</v>
      </c>
      <c r="AJ46" s="35" t="s">
        <v>186</v>
      </c>
      <c r="AK46" s="35" t="s">
        <v>186</v>
      </c>
      <c r="AL46" s="36">
        <v>1</v>
      </c>
      <c r="AM46" s="36">
        <v>0.6</v>
      </c>
      <c r="AN46" s="39">
        <f t="shared" si="83"/>
        <v>0.6</v>
      </c>
      <c r="AO46" s="16">
        <v>0</v>
      </c>
      <c r="AP46" s="17">
        <v>0</v>
      </c>
      <c r="AQ46" s="16">
        <v>0</v>
      </c>
      <c r="AR46" s="35" t="s">
        <v>186</v>
      </c>
      <c r="AS46" s="35" t="s">
        <v>186</v>
      </c>
      <c r="AT46" s="36">
        <v>1</v>
      </c>
      <c r="AU46" s="36">
        <v>1</v>
      </c>
      <c r="AV46" s="33">
        <f t="shared" si="84"/>
        <v>1</v>
      </c>
    </row>
    <row r="47" spans="1:48" ht="49.5" customHeight="1">
      <c r="A47" s="8">
        <v>8027</v>
      </c>
      <c r="B47" s="37" t="s">
        <v>177</v>
      </c>
      <c r="C47" s="9" t="s">
        <v>189</v>
      </c>
      <c r="D47" s="100" t="s">
        <v>190</v>
      </c>
      <c r="E47" s="107" t="s">
        <v>28</v>
      </c>
      <c r="F47" s="107" t="s">
        <v>60</v>
      </c>
      <c r="G47" s="107" t="s">
        <v>61</v>
      </c>
      <c r="H47" s="9" t="s">
        <v>72</v>
      </c>
      <c r="I47" s="101" t="s">
        <v>32</v>
      </c>
      <c r="J47" s="101" t="s">
        <v>33</v>
      </c>
      <c r="K47" s="9">
        <v>5</v>
      </c>
      <c r="L47" s="9" t="s">
        <v>191</v>
      </c>
      <c r="M47" s="10">
        <v>18</v>
      </c>
      <c r="N47" s="9" t="s">
        <v>62</v>
      </c>
      <c r="O47" s="9" t="s">
        <v>192</v>
      </c>
      <c r="P47" s="38">
        <v>843865636</v>
      </c>
      <c r="Q47" s="16">
        <v>843865636</v>
      </c>
      <c r="R47" s="17">
        <v>798640000</v>
      </c>
      <c r="S47" s="17">
        <v>659800000</v>
      </c>
      <c r="T47" s="35">
        <f t="shared" si="0"/>
        <v>0.94640659120286774</v>
      </c>
      <c r="U47" s="35">
        <f t="shared" si="1"/>
        <v>0.78187802874342904</v>
      </c>
      <c r="V47" s="36">
        <v>18</v>
      </c>
      <c r="W47" s="36">
        <v>9.6</v>
      </c>
      <c r="X47" s="39">
        <f t="shared" si="81"/>
        <v>0.53333333333333333</v>
      </c>
      <c r="Y47" s="16">
        <v>843865636</v>
      </c>
      <c r="Z47" s="17">
        <v>798640000</v>
      </c>
      <c r="AA47" s="17">
        <v>667800000</v>
      </c>
      <c r="AB47" s="35">
        <f t="shared" si="36"/>
        <v>0.94640659120286774</v>
      </c>
      <c r="AC47" s="35">
        <f t="shared" si="37"/>
        <v>0.79135821096523473</v>
      </c>
      <c r="AD47" s="36">
        <v>18</v>
      </c>
      <c r="AE47" s="36">
        <v>12.8</v>
      </c>
      <c r="AF47" s="39">
        <f t="shared" si="82"/>
        <v>0.71111111111111114</v>
      </c>
      <c r="AG47" s="16">
        <v>843865636</v>
      </c>
      <c r="AH47" s="17">
        <v>798640000</v>
      </c>
      <c r="AI47" s="17">
        <v>770550000</v>
      </c>
      <c r="AJ47" s="35">
        <f t="shared" ref="AJ47:AJ55" si="85">+AH47/AG47</f>
        <v>0.94640659120286774</v>
      </c>
      <c r="AK47" s="35">
        <f t="shared" ref="AK47:AK55" si="86">+AI47/AG47</f>
        <v>0.91311930137655228</v>
      </c>
      <c r="AL47" s="36">
        <v>18</v>
      </c>
      <c r="AM47" s="36">
        <v>16.399999999999999</v>
      </c>
      <c r="AN47" s="39">
        <f t="shared" si="83"/>
        <v>0.91111111111111098</v>
      </c>
      <c r="AO47" s="83">
        <v>843865636</v>
      </c>
      <c r="AP47" s="18">
        <v>812369883</v>
      </c>
      <c r="AQ47" s="17">
        <v>798640000</v>
      </c>
      <c r="AR47" s="35">
        <f t="shared" ref="AR47:AR55" si="87">+AP47/AO47</f>
        <v>0.9626768152933769</v>
      </c>
      <c r="AS47" s="35">
        <f t="shared" ref="AS47:AS55" si="88">+AQ47/AO47</f>
        <v>0.94640659120286774</v>
      </c>
      <c r="AT47" s="36">
        <v>18</v>
      </c>
      <c r="AU47" s="36">
        <v>18</v>
      </c>
      <c r="AV47" s="33">
        <f t="shared" si="84"/>
        <v>1</v>
      </c>
    </row>
    <row r="48" spans="1:48" ht="49.5" customHeight="1">
      <c r="A48" s="11">
        <v>8027</v>
      </c>
      <c r="B48" s="40" t="s">
        <v>177</v>
      </c>
      <c r="C48" s="12" t="s">
        <v>193</v>
      </c>
      <c r="D48" s="102" t="s">
        <v>194</v>
      </c>
      <c r="E48" s="108" t="s">
        <v>28</v>
      </c>
      <c r="F48" s="108" t="s">
        <v>60</v>
      </c>
      <c r="G48" s="108" t="s">
        <v>61</v>
      </c>
      <c r="H48" s="12" t="s">
        <v>195</v>
      </c>
      <c r="I48" s="103" t="s">
        <v>32</v>
      </c>
      <c r="J48" s="103" t="s">
        <v>33</v>
      </c>
      <c r="K48" s="12">
        <v>6</v>
      </c>
      <c r="L48" s="12" t="s">
        <v>82</v>
      </c>
      <c r="M48" s="13">
        <v>47</v>
      </c>
      <c r="N48" s="12" t="s">
        <v>196</v>
      </c>
      <c r="O48" s="12" t="s">
        <v>197</v>
      </c>
      <c r="P48" s="41">
        <v>281288546</v>
      </c>
      <c r="Q48" s="42">
        <v>856000000</v>
      </c>
      <c r="R48" s="43">
        <v>162746707</v>
      </c>
      <c r="S48" s="43">
        <v>144000000</v>
      </c>
      <c r="T48" s="44">
        <f t="shared" si="0"/>
        <v>0.19012465771028036</v>
      </c>
      <c r="U48" s="44">
        <f t="shared" si="1"/>
        <v>0.16822429906542055</v>
      </c>
      <c r="V48" s="46">
        <v>8</v>
      </c>
      <c r="W48" s="46">
        <v>5</v>
      </c>
      <c r="X48" s="47">
        <f t="shared" si="81"/>
        <v>0.625</v>
      </c>
      <c r="Y48" s="42">
        <v>606000000</v>
      </c>
      <c r="Z48" s="43">
        <v>189439117</v>
      </c>
      <c r="AA48" s="43">
        <v>144000000</v>
      </c>
      <c r="AB48" s="44">
        <f t="shared" si="36"/>
        <v>0.31260580363036305</v>
      </c>
      <c r="AC48" s="44">
        <f t="shared" si="37"/>
        <v>0.23762376237623761</v>
      </c>
      <c r="AD48" s="46">
        <v>8</v>
      </c>
      <c r="AE48" s="46">
        <v>6</v>
      </c>
      <c r="AF48" s="47">
        <f t="shared" si="82"/>
        <v>0.75</v>
      </c>
      <c r="AG48" s="42">
        <v>338436965</v>
      </c>
      <c r="AH48" s="43">
        <v>222809449</v>
      </c>
      <c r="AI48" s="43">
        <v>158770512</v>
      </c>
      <c r="AJ48" s="44">
        <f t="shared" si="85"/>
        <v>0.65834844311406704</v>
      </c>
      <c r="AK48" s="44">
        <f t="shared" si="86"/>
        <v>0.46912875489236233</v>
      </c>
      <c r="AL48" s="46">
        <v>8</v>
      </c>
      <c r="AM48" s="46">
        <v>8</v>
      </c>
      <c r="AN48" s="47">
        <f t="shared" si="83"/>
        <v>1</v>
      </c>
      <c r="AO48" s="84">
        <v>338436965</v>
      </c>
      <c r="AP48" s="85">
        <v>322566684</v>
      </c>
      <c r="AQ48" s="43">
        <v>300509194</v>
      </c>
      <c r="AR48" s="44">
        <f t="shared" si="87"/>
        <v>0.95310712882678172</v>
      </c>
      <c r="AS48" s="44">
        <f t="shared" si="88"/>
        <v>0.88793254011127298</v>
      </c>
      <c r="AT48" s="46">
        <v>8</v>
      </c>
      <c r="AU48" s="46">
        <v>8</v>
      </c>
      <c r="AV48" s="33">
        <f t="shared" si="84"/>
        <v>1</v>
      </c>
    </row>
    <row r="49" spans="1:48" ht="24" customHeight="1">
      <c r="A49" s="48" t="s">
        <v>198</v>
      </c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5"/>
      <c r="Q49" s="49">
        <f t="shared" ref="Q49:S49" si="89">SUM(Q43:Q48)</f>
        <v>7606558078</v>
      </c>
      <c r="R49" s="49">
        <f t="shared" si="89"/>
        <v>1480315027</v>
      </c>
      <c r="S49" s="49">
        <f t="shared" si="89"/>
        <v>827903691</v>
      </c>
      <c r="T49" s="51">
        <f t="shared" si="0"/>
        <v>0.19461036277122867</v>
      </c>
      <c r="U49" s="51">
        <f t="shared" si="1"/>
        <v>0.10884077693359065</v>
      </c>
      <c r="V49" s="52"/>
      <c r="W49" s="52"/>
      <c r="X49" s="53"/>
      <c r="Y49" s="49">
        <f t="shared" ref="Y49:AA49" si="90">SUM(Y43:Y48)</f>
        <v>6307647411</v>
      </c>
      <c r="Z49" s="49">
        <f t="shared" si="90"/>
        <v>1631007437</v>
      </c>
      <c r="AA49" s="49">
        <f t="shared" si="90"/>
        <v>896243498</v>
      </c>
      <c r="AB49" s="51">
        <f t="shared" si="36"/>
        <v>0.25857619025370093</v>
      </c>
      <c r="AC49" s="51">
        <f t="shared" si="37"/>
        <v>0.14208839518154229</v>
      </c>
      <c r="AD49" s="52"/>
      <c r="AE49" s="52"/>
      <c r="AF49" s="53"/>
      <c r="AG49" s="49">
        <f t="shared" ref="AG49:AI49" si="91">SUM(AG43:AG48)</f>
        <v>4679655169</v>
      </c>
      <c r="AH49" s="49">
        <f t="shared" si="91"/>
        <v>3876299794</v>
      </c>
      <c r="AI49" s="49">
        <f t="shared" si="91"/>
        <v>2974430451</v>
      </c>
      <c r="AJ49" s="51">
        <f t="shared" si="85"/>
        <v>0.82833021964486542</v>
      </c>
      <c r="AK49" s="51">
        <f t="shared" si="86"/>
        <v>0.63560889501087081</v>
      </c>
      <c r="AL49" s="52"/>
      <c r="AM49" s="52"/>
      <c r="AN49" s="53"/>
      <c r="AO49" s="49">
        <f t="shared" ref="AO49:AQ49" si="92">SUM(AO43:AO48)</f>
        <v>4679655169</v>
      </c>
      <c r="AP49" s="49">
        <f t="shared" si="92"/>
        <v>4609269150</v>
      </c>
      <c r="AQ49" s="49">
        <f t="shared" si="92"/>
        <v>3642036274</v>
      </c>
      <c r="AR49" s="51">
        <f t="shared" si="87"/>
        <v>0.98495914411252639</v>
      </c>
      <c r="AS49" s="51">
        <f t="shared" si="88"/>
        <v>0.77827022344004682</v>
      </c>
      <c r="AT49" s="52"/>
      <c r="AU49" s="52"/>
      <c r="AV49" s="53"/>
    </row>
    <row r="50" spans="1:48" ht="49.5" customHeight="1">
      <c r="A50" s="5">
        <v>8036</v>
      </c>
      <c r="B50" s="29" t="s">
        <v>199</v>
      </c>
      <c r="C50" s="6" t="s">
        <v>200</v>
      </c>
      <c r="D50" s="98" t="s">
        <v>201</v>
      </c>
      <c r="E50" s="106" t="s">
        <v>28</v>
      </c>
      <c r="F50" s="106" t="s">
        <v>202</v>
      </c>
      <c r="G50" s="106" t="s">
        <v>203</v>
      </c>
      <c r="H50" s="6" t="s">
        <v>204</v>
      </c>
      <c r="I50" s="99" t="s">
        <v>205</v>
      </c>
      <c r="J50" s="99" t="s">
        <v>206</v>
      </c>
      <c r="K50" s="6">
        <v>1</v>
      </c>
      <c r="L50" s="6" t="s">
        <v>207</v>
      </c>
      <c r="M50" s="7">
        <v>95</v>
      </c>
      <c r="N50" s="6" t="s">
        <v>129</v>
      </c>
      <c r="O50" s="6" t="s">
        <v>208</v>
      </c>
      <c r="P50" s="30">
        <v>2409374984</v>
      </c>
      <c r="Q50" s="14">
        <v>2434374984</v>
      </c>
      <c r="R50" s="15">
        <v>186750140</v>
      </c>
      <c r="S50" s="32">
        <v>0</v>
      </c>
      <c r="T50" s="31">
        <f t="shared" si="0"/>
        <v>7.6713793572239564E-2</v>
      </c>
      <c r="U50" s="31">
        <f t="shared" si="1"/>
        <v>0</v>
      </c>
      <c r="V50" s="32">
        <v>95</v>
      </c>
      <c r="W50" s="32">
        <v>50</v>
      </c>
      <c r="X50" s="33">
        <f t="shared" ref="X50:X56" si="93">+W50/V50</f>
        <v>0.52631578947368418</v>
      </c>
      <c r="Y50" s="14">
        <v>1706571978</v>
      </c>
      <c r="Z50" s="15">
        <v>1344172305</v>
      </c>
      <c r="AA50" s="32">
        <v>180562140</v>
      </c>
      <c r="AB50" s="31">
        <f t="shared" si="36"/>
        <v>0.78764465977889153</v>
      </c>
      <c r="AC50" s="31">
        <f t="shared" si="37"/>
        <v>0.10580399908570397</v>
      </c>
      <c r="AD50" s="36">
        <v>95</v>
      </c>
      <c r="AE50" s="36">
        <v>80</v>
      </c>
      <c r="AF50" s="33">
        <f t="shared" ref="AF50:AF56" si="94">+AE50/AD50</f>
        <v>0.84210526315789469</v>
      </c>
      <c r="AG50" s="14">
        <v>1706571978</v>
      </c>
      <c r="AH50" s="15">
        <v>1352298032</v>
      </c>
      <c r="AI50" s="15">
        <v>201571740</v>
      </c>
      <c r="AJ50" s="31">
        <f t="shared" si="85"/>
        <v>0.79240609211503177</v>
      </c>
      <c r="AK50" s="31">
        <f t="shared" si="86"/>
        <v>0.11811499461993392</v>
      </c>
      <c r="AL50" s="36">
        <v>95</v>
      </c>
      <c r="AM50" s="36">
        <v>90</v>
      </c>
      <c r="AN50" s="33">
        <f t="shared" ref="AN50:AN56" si="95">+AM50/AL50</f>
        <v>0.94736842105263153</v>
      </c>
      <c r="AO50" s="14">
        <v>1664571978</v>
      </c>
      <c r="AP50" s="15">
        <v>1657969979</v>
      </c>
      <c r="AQ50" s="15">
        <v>1555997420</v>
      </c>
      <c r="AR50" s="31">
        <f t="shared" si="87"/>
        <v>0.99603381584740336</v>
      </c>
      <c r="AS50" s="31">
        <f t="shared" si="88"/>
        <v>0.93477328740662002</v>
      </c>
      <c r="AT50" s="36">
        <v>95</v>
      </c>
      <c r="AU50" s="36">
        <v>95</v>
      </c>
      <c r="AV50" s="33">
        <f t="shared" ref="AV50:AV56" si="96">+AU50/AT50</f>
        <v>1</v>
      </c>
    </row>
    <row r="51" spans="1:48" ht="49.5" customHeight="1">
      <c r="A51" s="8">
        <v>8036</v>
      </c>
      <c r="B51" s="37" t="s">
        <v>199</v>
      </c>
      <c r="C51" s="9" t="s">
        <v>200</v>
      </c>
      <c r="D51" s="100" t="s">
        <v>201</v>
      </c>
      <c r="E51" s="107" t="s">
        <v>28</v>
      </c>
      <c r="F51" s="107" t="s">
        <v>202</v>
      </c>
      <c r="G51" s="107" t="s">
        <v>203</v>
      </c>
      <c r="H51" s="9" t="s">
        <v>209</v>
      </c>
      <c r="I51" s="101" t="s">
        <v>205</v>
      </c>
      <c r="J51" s="101" t="s">
        <v>206</v>
      </c>
      <c r="K51" s="9">
        <v>2</v>
      </c>
      <c r="L51" s="9" t="s">
        <v>210</v>
      </c>
      <c r="M51" s="10">
        <v>90</v>
      </c>
      <c r="N51" s="9" t="s">
        <v>129</v>
      </c>
      <c r="O51" s="9" t="s">
        <v>211</v>
      </c>
      <c r="P51" s="38">
        <v>338000000</v>
      </c>
      <c r="Q51" s="16">
        <v>358000000</v>
      </c>
      <c r="R51" s="17">
        <v>6307220</v>
      </c>
      <c r="S51" s="36">
        <v>0</v>
      </c>
      <c r="T51" s="35">
        <f t="shared" si="0"/>
        <v>1.7617932960893853E-2</v>
      </c>
      <c r="U51" s="35">
        <f t="shared" si="1"/>
        <v>0</v>
      </c>
      <c r="V51" s="36">
        <v>90</v>
      </c>
      <c r="W51" s="36">
        <v>18</v>
      </c>
      <c r="X51" s="39">
        <f t="shared" si="93"/>
        <v>0.2</v>
      </c>
      <c r="Y51" s="16">
        <v>356160000</v>
      </c>
      <c r="Z51" s="17">
        <v>99329133</v>
      </c>
      <c r="AA51" s="36">
        <v>0</v>
      </c>
      <c r="AB51" s="35">
        <f t="shared" si="36"/>
        <v>0.2788890751347709</v>
      </c>
      <c r="AC51" s="35">
        <f t="shared" si="37"/>
        <v>0</v>
      </c>
      <c r="AD51" s="36">
        <v>90</v>
      </c>
      <c r="AE51" s="36">
        <v>50</v>
      </c>
      <c r="AF51" s="39">
        <f t="shared" si="94"/>
        <v>0.55555555555555558</v>
      </c>
      <c r="AG51" s="16">
        <v>234400000</v>
      </c>
      <c r="AH51" s="17">
        <v>123900134</v>
      </c>
      <c r="AI51" s="17">
        <v>6307220</v>
      </c>
      <c r="AJ51" s="35">
        <f t="shared" si="85"/>
        <v>0.52858418941979524</v>
      </c>
      <c r="AK51" s="35">
        <f t="shared" si="86"/>
        <v>2.6907935153583619E-2</v>
      </c>
      <c r="AL51" s="36">
        <v>90</v>
      </c>
      <c r="AM51" s="36">
        <v>75</v>
      </c>
      <c r="AN51" s="39">
        <f t="shared" si="95"/>
        <v>0.83333333333333337</v>
      </c>
      <c r="AO51" s="16">
        <v>130100134</v>
      </c>
      <c r="AP51" s="17">
        <v>129874354</v>
      </c>
      <c r="AQ51" s="17">
        <v>92180188</v>
      </c>
      <c r="AR51" s="35">
        <f t="shared" si="87"/>
        <v>0.99826456750613335</v>
      </c>
      <c r="AS51" s="35">
        <f t="shared" si="88"/>
        <v>0.70853261380960608</v>
      </c>
      <c r="AT51" s="36">
        <v>90</v>
      </c>
      <c r="AU51" s="36">
        <v>90</v>
      </c>
      <c r="AV51" s="33">
        <f t="shared" si="96"/>
        <v>1</v>
      </c>
    </row>
    <row r="52" spans="1:48" ht="49.5" customHeight="1">
      <c r="A52" s="8">
        <v>8036</v>
      </c>
      <c r="B52" s="37" t="s">
        <v>199</v>
      </c>
      <c r="C52" s="9" t="s">
        <v>200</v>
      </c>
      <c r="D52" s="100" t="s">
        <v>201</v>
      </c>
      <c r="E52" s="107" t="s">
        <v>28</v>
      </c>
      <c r="F52" s="107" t="s">
        <v>202</v>
      </c>
      <c r="G52" s="107" t="s">
        <v>203</v>
      </c>
      <c r="H52" s="9" t="s">
        <v>212</v>
      </c>
      <c r="I52" s="101" t="s">
        <v>205</v>
      </c>
      <c r="J52" s="101" t="s">
        <v>206</v>
      </c>
      <c r="K52" s="9">
        <v>3</v>
      </c>
      <c r="L52" s="9" t="s">
        <v>213</v>
      </c>
      <c r="M52" s="10">
        <v>1</v>
      </c>
      <c r="N52" s="9" t="s">
        <v>214</v>
      </c>
      <c r="O52" s="9" t="s">
        <v>215</v>
      </c>
      <c r="P52" s="38">
        <v>1157389446</v>
      </c>
      <c r="Q52" s="16">
        <v>1157389446</v>
      </c>
      <c r="R52" s="17">
        <v>290864546</v>
      </c>
      <c r="S52" s="17">
        <v>19998054</v>
      </c>
      <c r="T52" s="35">
        <f t="shared" si="0"/>
        <v>0.25131086775090566</v>
      </c>
      <c r="U52" s="35">
        <f t="shared" si="1"/>
        <v>1.7278586796444659E-2</v>
      </c>
      <c r="V52" s="36">
        <v>1</v>
      </c>
      <c r="W52" s="36">
        <v>0.18</v>
      </c>
      <c r="X52" s="39">
        <f t="shared" si="93"/>
        <v>0.18</v>
      </c>
      <c r="Y52" s="16">
        <v>219120480</v>
      </c>
      <c r="Z52" s="17">
        <v>46328919</v>
      </c>
      <c r="AA52" s="17">
        <v>76344150</v>
      </c>
      <c r="AB52" s="35">
        <f t="shared" si="36"/>
        <v>0.21143125918672687</v>
      </c>
      <c r="AC52" s="35">
        <f t="shared" si="37"/>
        <v>0.34841175046714029</v>
      </c>
      <c r="AD52" s="36">
        <v>1</v>
      </c>
      <c r="AE52" s="36">
        <v>0.73</v>
      </c>
      <c r="AF52" s="39">
        <f t="shared" si="94"/>
        <v>0.73</v>
      </c>
      <c r="AG52" s="16">
        <v>638064531</v>
      </c>
      <c r="AH52" s="17">
        <v>391694277</v>
      </c>
      <c r="AI52" s="17">
        <v>143865780</v>
      </c>
      <c r="AJ52" s="35">
        <f t="shared" si="85"/>
        <v>0.61387878179989286</v>
      </c>
      <c r="AK52" s="35">
        <f t="shared" si="86"/>
        <v>0.22547214742453692</v>
      </c>
      <c r="AL52" s="36">
        <v>1</v>
      </c>
      <c r="AM52" s="36">
        <v>0.88</v>
      </c>
      <c r="AN52" s="39">
        <f t="shared" si="95"/>
        <v>0.88</v>
      </c>
      <c r="AO52" s="16">
        <v>700441530</v>
      </c>
      <c r="AP52" s="16">
        <v>700368595</v>
      </c>
      <c r="AQ52" s="17">
        <v>375065474</v>
      </c>
      <c r="AR52" s="35">
        <f t="shared" si="87"/>
        <v>0.99989587282181858</v>
      </c>
      <c r="AS52" s="35">
        <f t="shared" si="88"/>
        <v>0.5354700684295518</v>
      </c>
      <c r="AT52" s="36">
        <v>1</v>
      </c>
      <c r="AU52" s="36">
        <v>1</v>
      </c>
      <c r="AV52" s="33">
        <f t="shared" si="96"/>
        <v>1</v>
      </c>
    </row>
    <row r="53" spans="1:48" ht="49.5" customHeight="1">
      <c r="A53" s="8">
        <v>8036</v>
      </c>
      <c r="B53" s="37" t="s">
        <v>199</v>
      </c>
      <c r="C53" s="9" t="s">
        <v>200</v>
      </c>
      <c r="D53" s="100" t="s">
        <v>201</v>
      </c>
      <c r="E53" s="107" t="s">
        <v>28</v>
      </c>
      <c r="F53" s="107" t="s">
        <v>202</v>
      </c>
      <c r="G53" s="107" t="s">
        <v>203</v>
      </c>
      <c r="H53" s="9" t="s">
        <v>216</v>
      </c>
      <c r="I53" s="101" t="s">
        <v>205</v>
      </c>
      <c r="J53" s="101" t="s">
        <v>206</v>
      </c>
      <c r="K53" s="9">
        <v>4</v>
      </c>
      <c r="L53" s="9" t="s">
        <v>217</v>
      </c>
      <c r="M53" s="10">
        <v>1</v>
      </c>
      <c r="N53" s="9" t="s">
        <v>218</v>
      </c>
      <c r="O53" s="9" t="s">
        <v>219</v>
      </c>
      <c r="P53" s="38">
        <v>334965681</v>
      </c>
      <c r="Q53" s="16">
        <v>334965681</v>
      </c>
      <c r="R53" s="17">
        <v>161161050</v>
      </c>
      <c r="S53" s="17">
        <v>12372365</v>
      </c>
      <c r="T53" s="35">
        <f t="shared" si="0"/>
        <v>0.48112705014696716</v>
      </c>
      <c r="U53" s="35">
        <f t="shared" si="1"/>
        <v>3.6936216758277393E-2</v>
      </c>
      <c r="V53" s="36">
        <v>0.25</v>
      </c>
      <c r="W53" s="36">
        <v>0.13</v>
      </c>
      <c r="X53" s="39">
        <f t="shared" si="93"/>
        <v>0.52</v>
      </c>
      <c r="Y53" s="16">
        <v>285965681</v>
      </c>
      <c r="Z53" s="17">
        <v>212516517</v>
      </c>
      <c r="AA53" s="17">
        <v>44604575</v>
      </c>
      <c r="AB53" s="35">
        <f t="shared" si="36"/>
        <v>0.7431539206272797</v>
      </c>
      <c r="AC53" s="35">
        <f t="shared" si="37"/>
        <v>0.15597876935449467</v>
      </c>
      <c r="AD53" s="36">
        <v>0.25</v>
      </c>
      <c r="AE53" s="36">
        <v>0.18</v>
      </c>
      <c r="AF53" s="39">
        <f t="shared" si="94"/>
        <v>0.72</v>
      </c>
      <c r="AG53" s="16">
        <v>285965681</v>
      </c>
      <c r="AH53" s="17">
        <v>236983736</v>
      </c>
      <c r="AI53" s="17">
        <v>83174086</v>
      </c>
      <c r="AJ53" s="35">
        <f t="shared" si="85"/>
        <v>0.82871390430937764</v>
      </c>
      <c r="AK53" s="35">
        <f t="shared" si="86"/>
        <v>0.29085338390658144</v>
      </c>
      <c r="AL53" s="36">
        <v>0.25</v>
      </c>
      <c r="AM53" s="36">
        <v>0.22</v>
      </c>
      <c r="AN53" s="39">
        <f t="shared" si="95"/>
        <v>0.88</v>
      </c>
      <c r="AO53" s="16">
        <v>276820648</v>
      </c>
      <c r="AP53" s="17">
        <v>276820648</v>
      </c>
      <c r="AQ53" s="17">
        <v>218692774</v>
      </c>
      <c r="AR53" s="35">
        <f t="shared" si="87"/>
        <v>1</v>
      </c>
      <c r="AS53" s="35">
        <f t="shared" si="88"/>
        <v>0.79001611902880886</v>
      </c>
      <c r="AT53" s="36">
        <v>0.25</v>
      </c>
      <c r="AU53" s="36">
        <v>0.25</v>
      </c>
      <c r="AV53" s="33">
        <f t="shared" si="96"/>
        <v>1</v>
      </c>
    </row>
    <row r="54" spans="1:48" ht="49.5" customHeight="1">
      <c r="A54" s="8">
        <v>8036</v>
      </c>
      <c r="B54" s="37" t="s">
        <v>199</v>
      </c>
      <c r="C54" s="9" t="s">
        <v>200</v>
      </c>
      <c r="D54" s="100" t="s">
        <v>201</v>
      </c>
      <c r="E54" s="107" t="s">
        <v>28</v>
      </c>
      <c r="F54" s="107" t="s">
        <v>202</v>
      </c>
      <c r="G54" s="107" t="s">
        <v>203</v>
      </c>
      <c r="H54" s="9" t="s">
        <v>220</v>
      </c>
      <c r="I54" s="101" t="s">
        <v>205</v>
      </c>
      <c r="J54" s="101" t="s">
        <v>206</v>
      </c>
      <c r="K54" s="9">
        <v>5</v>
      </c>
      <c r="L54" s="9" t="s">
        <v>82</v>
      </c>
      <c r="M54" s="10">
        <v>1</v>
      </c>
      <c r="N54" s="9" t="s">
        <v>214</v>
      </c>
      <c r="O54" s="9" t="s">
        <v>221</v>
      </c>
      <c r="P54" s="38">
        <v>2428801115</v>
      </c>
      <c r="Q54" s="16">
        <v>2333801115</v>
      </c>
      <c r="R54" s="17">
        <v>875472485</v>
      </c>
      <c r="S54" s="17">
        <v>978492</v>
      </c>
      <c r="T54" s="35">
        <f t="shared" si="0"/>
        <v>0.37512728885640284</v>
      </c>
      <c r="U54" s="35">
        <f t="shared" si="1"/>
        <v>4.1926966000271193E-4</v>
      </c>
      <c r="V54" s="36">
        <v>0.25</v>
      </c>
      <c r="W54" s="36">
        <v>0.12</v>
      </c>
      <c r="X54" s="39">
        <f t="shared" si="93"/>
        <v>0.48</v>
      </c>
      <c r="Y54" s="16">
        <v>2141655292</v>
      </c>
      <c r="Z54" s="17">
        <v>1849890328</v>
      </c>
      <c r="AA54" s="17">
        <v>14100302</v>
      </c>
      <c r="AB54" s="35">
        <f t="shared" si="36"/>
        <v>0.86376660843140018</v>
      </c>
      <c r="AC54" s="35">
        <f t="shared" si="37"/>
        <v>6.5838335668072581E-3</v>
      </c>
      <c r="AD54" s="36">
        <v>0.25</v>
      </c>
      <c r="AE54" s="36">
        <v>0.18</v>
      </c>
      <c r="AF54" s="39">
        <f t="shared" si="94"/>
        <v>0.72</v>
      </c>
      <c r="AG54" s="16">
        <v>2141655292</v>
      </c>
      <c r="AH54" s="17">
        <v>2092765318</v>
      </c>
      <c r="AI54" s="17">
        <v>25252461</v>
      </c>
      <c r="AJ54" s="35">
        <f t="shared" si="85"/>
        <v>0.97717187533277416</v>
      </c>
      <c r="AK54" s="35">
        <f t="shared" si="86"/>
        <v>1.179109499756042E-2</v>
      </c>
      <c r="AL54" s="36">
        <v>0.25</v>
      </c>
      <c r="AM54" s="36">
        <v>0.21</v>
      </c>
      <c r="AN54" s="39">
        <f t="shared" si="95"/>
        <v>0.84</v>
      </c>
      <c r="AO54" s="16">
        <v>2141655292</v>
      </c>
      <c r="AP54" s="17">
        <v>2140920118</v>
      </c>
      <c r="AQ54" s="17">
        <v>876941501</v>
      </c>
      <c r="AR54" s="35">
        <f t="shared" si="87"/>
        <v>0.9996567262702144</v>
      </c>
      <c r="AS54" s="35">
        <f t="shared" si="88"/>
        <v>0.4094690234585146</v>
      </c>
      <c r="AT54" s="36">
        <v>0.25</v>
      </c>
      <c r="AU54" s="36">
        <v>0.25</v>
      </c>
      <c r="AV54" s="33">
        <f t="shared" si="96"/>
        <v>1</v>
      </c>
    </row>
    <row r="55" spans="1:48" ht="49.5" customHeight="1">
      <c r="A55" s="8">
        <v>8036</v>
      </c>
      <c r="B55" s="37" t="s">
        <v>199</v>
      </c>
      <c r="C55" s="9" t="s">
        <v>200</v>
      </c>
      <c r="D55" s="100" t="s">
        <v>201</v>
      </c>
      <c r="E55" s="107" t="s">
        <v>28</v>
      </c>
      <c r="F55" s="107" t="s">
        <v>202</v>
      </c>
      <c r="G55" s="107" t="s">
        <v>203</v>
      </c>
      <c r="H55" s="9" t="s">
        <v>222</v>
      </c>
      <c r="I55" s="101" t="s">
        <v>205</v>
      </c>
      <c r="J55" s="101" t="s">
        <v>206</v>
      </c>
      <c r="K55" s="9">
        <v>6</v>
      </c>
      <c r="L55" s="9" t="s">
        <v>223</v>
      </c>
      <c r="M55" s="10">
        <v>1</v>
      </c>
      <c r="N55" s="9" t="s">
        <v>42</v>
      </c>
      <c r="O55" s="9" t="s">
        <v>224</v>
      </c>
      <c r="P55" s="38">
        <v>228620790</v>
      </c>
      <c r="Q55" s="16">
        <v>278620790</v>
      </c>
      <c r="R55" s="36">
        <v>0</v>
      </c>
      <c r="S55" s="36">
        <v>0</v>
      </c>
      <c r="T55" s="35">
        <f t="shared" si="0"/>
        <v>0</v>
      </c>
      <c r="U55" s="35">
        <f t="shared" si="1"/>
        <v>0</v>
      </c>
      <c r="V55" s="36">
        <v>0.25</v>
      </c>
      <c r="W55" s="36">
        <v>0.06</v>
      </c>
      <c r="X55" s="39">
        <f t="shared" si="93"/>
        <v>0.24</v>
      </c>
      <c r="Y55" s="16">
        <v>219120480</v>
      </c>
      <c r="Z55" s="36">
        <v>46328919</v>
      </c>
      <c r="AA55" s="36">
        <v>0</v>
      </c>
      <c r="AB55" s="35">
        <f t="shared" si="36"/>
        <v>0.21143125918672687</v>
      </c>
      <c r="AC55" s="35">
        <f t="shared" si="37"/>
        <v>0</v>
      </c>
      <c r="AD55" s="36">
        <v>0.25</v>
      </c>
      <c r="AE55" s="36">
        <v>0.12</v>
      </c>
      <c r="AF55" s="39">
        <f t="shared" si="94"/>
        <v>0.48</v>
      </c>
      <c r="AG55" s="16">
        <v>219120480</v>
      </c>
      <c r="AH55" s="17">
        <v>64568919</v>
      </c>
      <c r="AI55" s="17">
        <v>9040256</v>
      </c>
      <c r="AJ55" s="35">
        <f t="shared" si="85"/>
        <v>0.29467313598436806</v>
      </c>
      <c r="AK55" s="35">
        <f t="shared" si="86"/>
        <v>4.125701075499652E-2</v>
      </c>
      <c r="AL55" s="36">
        <v>0.25</v>
      </c>
      <c r="AM55" s="36">
        <v>0.18</v>
      </c>
      <c r="AN55" s="39">
        <f t="shared" si="95"/>
        <v>0.72</v>
      </c>
      <c r="AO55" s="16">
        <v>361192533</v>
      </c>
      <c r="AP55" s="17">
        <v>356609390</v>
      </c>
      <c r="AQ55" s="17">
        <v>74817088</v>
      </c>
      <c r="AR55" s="35">
        <f t="shared" si="87"/>
        <v>0.987311080431444</v>
      </c>
      <c r="AS55" s="35">
        <f t="shared" si="88"/>
        <v>0.20713907726326114</v>
      </c>
      <c r="AT55" s="36">
        <v>0.25</v>
      </c>
      <c r="AU55" s="36">
        <v>0.25</v>
      </c>
      <c r="AV55" s="33">
        <f t="shared" si="96"/>
        <v>1</v>
      </c>
    </row>
    <row r="56" spans="1:48" ht="49.5" customHeight="1">
      <c r="A56" s="8">
        <v>8036</v>
      </c>
      <c r="B56" s="37" t="s">
        <v>199</v>
      </c>
      <c r="C56" s="9" t="s">
        <v>200</v>
      </c>
      <c r="D56" s="100" t="s">
        <v>201</v>
      </c>
      <c r="E56" s="107" t="s">
        <v>28</v>
      </c>
      <c r="F56" s="107" t="s">
        <v>202</v>
      </c>
      <c r="G56" s="107" t="s">
        <v>203</v>
      </c>
      <c r="H56" s="9" t="s">
        <v>225</v>
      </c>
      <c r="I56" s="101" t="s">
        <v>205</v>
      </c>
      <c r="J56" s="101" t="s">
        <v>206</v>
      </c>
      <c r="K56" s="9">
        <v>7</v>
      </c>
      <c r="L56" s="9" t="s">
        <v>226</v>
      </c>
      <c r="M56" s="10">
        <v>1</v>
      </c>
      <c r="N56" s="9" t="s">
        <v>227</v>
      </c>
      <c r="O56" s="9" t="s">
        <v>228</v>
      </c>
      <c r="P56" s="38">
        <v>50000000</v>
      </c>
      <c r="Q56" s="16">
        <v>50000000</v>
      </c>
      <c r="R56" s="36">
        <v>0</v>
      </c>
      <c r="S56" s="36">
        <v>0</v>
      </c>
      <c r="T56" s="35">
        <f t="shared" si="0"/>
        <v>0</v>
      </c>
      <c r="U56" s="35">
        <f t="shared" si="1"/>
        <v>0</v>
      </c>
      <c r="V56" s="36">
        <v>1</v>
      </c>
      <c r="W56" s="36">
        <v>0.45</v>
      </c>
      <c r="X56" s="39">
        <f t="shared" si="93"/>
        <v>0.45</v>
      </c>
      <c r="Y56" s="16">
        <v>0</v>
      </c>
      <c r="Z56" s="36">
        <v>0</v>
      </c>
      <c r="AA56" s="36">
        <v>0</v>
      </c>
      <c r="AB56" s="35" t="e">
        <f t="shared" si="36"/>
        <v>#DIV/0!</v>
      </c>
      <c r="AC56" s="35" t="e">
        <f t="shared" si="37"/>
        <v>#DIV/0!</v>
      </c>
      <c r="AD56" s="36">
        <v>1</v>
      </c>
      <c r="AE56" s="36">
        <v>0.7</v>
      </c>
      <c r="AF56" s="39">
        <f t="shared" si="94"/>
        <v>0.7</v>
      </c>
      <c r="AG56" s="16">
        <v>0</v>
      </c>
      <c r="AH56" s="36">
        <v>0</v>
      </c>
      <c r="AI56" s="36">
        <v>0</v>
      </c>
      <c r="AJ56" s="35" t="s">
        <v>186</v>
      </c>
      <c r="AK56" s="35" t="s">
        <v>186</v>
      </c>
      <c r="AL56" s="36">
        <v>1</v>
      </c>
      <c r="AM56" s="36">
        <v>0.9</v>
      </c>
      <c r="AN56" s="39">
        <f t="shared" si="95"/>
        <v>0.9</v>
      </c>
      <c r="AO56" s="16">
        <v>0</v>
      </c>
      <c r="AP56" s="36">
        <v>0</v>
      </c>
      <c r="AQ56" s="36">
        <v>0</v>
      </c>
      <c r="AR56" s="35" t="s">
        <v>186</v>
      </c>
      <c r="AS56" s="35" t="s">
        <v>186</v>
      </c>
      <c r="AT56" s="36">
        <v>1</v>
      </c>
      <c r="AU56" s="36">
        <v>1</v>
      </c>
      <c r="AV56" s="33">
        <f t="shared" si="96"/>
        <v>1</v>
      </c>
    </row>
    <row r="57" spans="1:48" ht="24" customHeight="1">
      <c r="A57" s="48" t="s">
        <v>229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5"/>
      <c r="Q57" s="49">
        <f t="shared" ref="Q57:S57" si="97">SUM(Q50:Q56)</f>
        <v>6947152016</v>
      </c>
      <c r="R57" s="49">
        <f t="shared" si="97"/>
        <v>1520555441</v>
      </c>
      <c r="S57" s="49">
        <f t="shared" si="97"/>
        <v>33348911</v>
      </c>
      <c r="T57" s="51">
        <f t="shared" si="0"/>
        <v>0.21887464640157658</v>
      </c>
      <c r="U57" s="51">
        <f t="shared" si="1"/>
        <v>4.8003715656709479E-3</v>
      </c>
      <c r="V57" s="52"/>
      <c r="W57" s="52"/>
      <c r="X57" s="53"/>
      <c r="Y57" s="49">
        <f t="shared" ref="Y57:AA57" si="98">SUM(Y50:Y56)</f>
        <v>4928593911</v>
      </c>
      <c r="Z57" s="49">
        <f t="shared" si="98"/>
        <v>3598566121</v>
      </c>
      <c r="AA57" s="49">
        <f t="shared" si="98"/>
        <v>315611167</v>
      </c>
      <c r="AB57" s="51">
        <f t="shared" si="36"/>
        <v>0.73014051999059093</v>
      </c>
      <c r="AC57" s="51">
        <f t="shared" si="37"/>
        <v>6.4036756263403175E-2</v>
      </c>
      <c r="AD57" s="52"/>
      <c r="AE57" s="52"/>
      <c r="AF57" s="53"/>
      <c r="AG57" s="49">
        <f t="shared" ref="AG57:AI57" si="99">SUM(AG50:AG56)</f>
        <v>5225777962</v>
      </c>
      <c r="AH57" s="49">
        <f t="shared" si="99"/>
        <v>4262210416</v>
      </c>
      <c r="AI57" s="49">
        <f t="shared" si="99"/>
        <v>469211543</v>
      </c>
      <c r="AJ57" s="51">
        <f>+AH57/AG57</f>
        <v>0.81561261251306105</v>
      </c>
      <c r="AK57" s="51">
        <f>+AI57/AG57</f>
        <v>8.9787883528909873E-2</v>
      </c>
      <c r="AL57" s="52"/>
      <c r="AM57" s="52"/>
      <c r="AN57" s="53"/>
      <c r="AO57" s="49">
        <f t="shared" ref="AO57:AQ57" si="100">SUM(AO50:AO56)</f>
        <v>5274782115</v>
      </c>
      <c r="AP57" s="49">
        <f t="shared" si="100"/>
        <v>5262563084</v>
      </c>
      <c r="AQ57" s="49">
        <f t="shared" si="100"/>
        <v>3193694445</v>
      </c>
      <c r="AR57" s="51">
        <f>+AP57/AO57</f>
        <v>0.99768350033544462</v>
      </c>
      <c r="AS57" s="51">
        <f>+AQ57/AO57</f>
        <v>0.60546471406241209</v>
      </c>
      <c r="AT57" s="52"/>
      <c r="AU57" s="52"/>
      <c r="AV57" s="53"/>
    </row>
    <row r="58" spans="1:48" ht="15.75" customHeight="1">
      <c r="A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S58" s="1"/>
      <c r="AA58" s="1"/>
      <c r="AI58" s="1"/>
      <c r="AQ58" s="1"/>
    </row>
    <row r="59" spans="1:48" ht="15.75" customHeight="1">
      <c r="A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S59" s="1"/>
      <c r="AA59" s="1"/>
    </row>
    <row r="60" spans="1:48" ht="15.75" customHeight="1">
      <c r="A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S60" s="1"/>
      <c r="AA60" s="1"/>
      <c r="AI60" s="1"/>
      <c r="AQ60" s="1"/>
    </row>
    <row r="61" spans="1:48" ht="15.75" customHeight="1">
      <c r="A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S61" s="1"/>
      <c r="AA61" s="1"/>
      <c r="AI61" s="1"/>
      <c r="AQ61" s="1"/>
    </row>
    <row r="62" spans="1:48" ht="15.75" customHeight="1">
      <c r="A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S62" s="1"/>
      <c r="AA62" s="1"/>
      <c r="AI62" s="1"/>
      <c r="AQ62" s="1"/>
    </row>
    <row r="63" spans="1:48" ht="15.75" customHeight="1">
      <c r="A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S63" s="1"/>
      <c r="AA63" s="1"/>
      <c r="AI63" s="1"/>
      <c r="AQ63" s="1"/>
    </row>
    <row r="64" spans="1:48" ht="15.75" customHeight="1">
      <c r="A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S64" s="1"/>
      <c r="AA64" s="1"/>
      <c r="AI64" s="1"/>
      <c r="AQ64" s="1"/>
    </row>
    <row r="65" spans="1:43" ht="15.75" customHeight="1">
      <c r="A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S65" s="1"/>
      <c r="AA65" s="1"/>
      <c r="AI65" s="1"/>
      <c r="AQ65" s="1"/>
    </row>
    <row r="66" spans="1:43" ht="15.75" customHeight="1">
      <c r="A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S66" s="1"/>
      <c r="AA66" s="1"/>
      <c r="AI66" s="1"/>
      <c r="AQ66" s="1"/>
    </row>
    <row r="67" spans="1:43" ht="15.75" customHeight="1">
      <c r="A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S67" s="1"/>
      <c r="AA67" s="1"/>
      <c r="AI67" s="1"/>
      <c r="AQ67" s="1"/>
    </row>
    <row r="68" spans="1:43" ht="15.75" customHeight="1">
      <c r="A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S68" s="1"/>
      <c r="AA68" s="1"/>
      <c r="AI68" s="1"/>
      <c r="AQ68" s="1"/>
    </row>
    <row r="69" spans="1:43" ht="15.75" customHeight="1">
      <c r="A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S69" s="1"/>
      <c r="AA69" s="1"/>
      <c r="AI69" s="1"/>
      <c r="AQ69" s="1"/>
    </row>
    <row r="70" spans="1:43" ht="15.75" customHeight="1">
      <c r="A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S70" s="1"/>
      <c r="AA70" s="1"/>
      <c r="AI70" s="1"/>
      <c r="AQ70" s="1"/>
    </row>
    <row r="71" spans="1:43" ht="15.75" customHeight="1">
      <c r="A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S71" s="1"/>
      <c r="AA71" s="1"/>
      <c r="AI71" s="1"/>
      <c r="AQ71" s="1"/>
    </row>
    <row r="72" spans="1:43" ht="15.75" customHeight="1">
      <c r="A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S72" s="1"/>
      <c r="AA72" s="1"/>
      <c r="AI72" s="1"/>
      <c r="AQ72" s="1"/>
    </row>
    <row r="73" spans="1:43" ht="15.75" customHeight="1">
      <c r="A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S73" s="1"/>
      <c r="AA73" s="1"/>
      <c r="AI73" s="1"/>
      <c r="AQ73" s="1"/>
    </row>
    <row r="74" spans="1:43" ht="15.75" customHeight="1">
      <c r="A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S74" s="1"/>
      <c r="AA74" s="1"/>
      <c r="AI74" s="1"/>
      <c r="AQ74" s="1"/>
    </row>
    <row r="75" spans="1:43" ht="15.75" customHeight="1">
      <c r="A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S75" s="1"/>
      <c r="AA75" s="1"/>
      <c r="AI75" s="1"/>
      <c r="AQ75" s="1"/>
    </row>
    <row r="76" spans="1:43" ht="15.75" customHeight="1">
      <c r="A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S76" s="1"/>
      <c r="AA76" s="1"/>
      <c r="AI76" s="1"/>
      <c r="AQ76" s="1"/>
    </row>
    <row r="77" spans="1:43" ht="15.75" customHeight="1">
      <c r="A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S77" s="1"/>
      <c r="AA77" s="1"/>
      <c r="AI77" s="1"/>
      <c r="AQ77" s="1"/>
    </row>
    <row r="78" spans="1:43" ht="15.75" customHeight="1">
      <c r="A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S78" s="1"/>
      <c r="AA78" s="1"/>
      <c r="AI78" s="1"/>
      <c r="AQ78" s="1"/>
    </row>
    <row r="79" spans="1:43" ht="15.75" customHeight="1">
      <c r="A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S79" s="1"/>
      <c r="AA79" s="1"/>
      <c r="AI79" s="1"/>
      <c r="AQ79" s="1"/>
    </row>
    <row r="80" spans="1:43" ht="15.75" customHeight="1">
      <c r="A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S80" s="1"/>
      <c r="AA80" s="1"/>
      <c r="AI80" s="1"/>
      <c r="AQ80" s="1"/>
    </row>
    <row r="81" spans="1:43" ht="15.75" customHeight="1">
      <c r="A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S81" s="1"/>
      <c r="AA81" s="1"/>
      <c r="AI81" s="1"/>
      <c r="AQ81" s="1"/>
    </row>
    <row r="82" spans="1:43" ht="15.75" customHeight="1">
      <c r="A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S82" s="1"/>
      <c r="AA82" s="1"/>
      <c r="AI82" s="1"/>
      <c r="AQ82" s="1"/>
    </row>
    <row r="83" spans="1:43" ht="15.75" customHeight="1">
      <c r="A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S83" s="1"/>
      <c r="AA83" s="1"/>
      <c r="AI83" s="1"/>
      <c r="AQ83" s="1"/>
    </row>
    <row r="84" spans="1:43" ht="15.75" customHeight="1">
      <c r="A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S84" s="1"/>
      <c r="AA84" s="1"/>
      <c r="AI84" s="1"/>
      <c r="AQ84" s="1"/>
    </row>
    <row r="85" spans="1:43" ht="15.75" customHeight="1">
      <c r="A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S85" s="1"/>
      <c r="AA85" s="1"/>
      <c r="AI85" s="1"/>
      <c r="AQ85" s="1"/>
    </row>
    <row r="86" spans="1:43" ht="15.75" customHeight="1">
      <c r="A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S86" s="1"/>
      <c r="AA86" s="1"/>
      <c r="AI86" s="1"/>
      <c r="AQ86" s="1"/>
    </row>
    <row r="87" spans="1:43" ht="15.75" customHeight="1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S87" s="1"/>
      <c r="AA87" s="1"/>
      <c r="AI87" s="1"/>
      <c r="AQ87" s="1"/>
    </row>
    <row r="88" spans="1:43" ht="15.75" customHeight="1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S88" s="1"/>
      <c r="AA88" s="1"/>
      <c r="AI88" s="1"/>
      <c r="AQ88" s="1"/>
    </row>
    <row r="89" spans="1:43" ht="15.75" customHeight="1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S89" s="1"/>
      <c r="AA89" s="1"/>
      <c r="AI89" s="1"/>
      <c r="AQ89" s="1"/>
    </row>
    <row r="90" spans="1:43" ht="15.75" customHeight="1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S90" s="1"/>
      <c r="AA90" s="1"/>
      <c r="AI90" s="1"/>
      <c r="AQ90" s="1"/>
    </row>
    <row r="91" spans="1:43" ht="15.75" customHeight="1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S91" s="1"/>
      <c r="AA91" s="1"/>
      <c r="AI91" s="1"/>
      <c r="AQ91" s="1"/>
    </row>
    <row r="92" spans="1:43" ht="15.75" customHeight="1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S92" s="1"/>
      <c r="AA92" s="1"/>
      <c r="AI92" s="1"/>
      <c r="AQ92" s="1"/>
    </row>
    <row r="93" spans="1:43" ht="15.75" customHeight="1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S93" s="1"/>
      <c r="AA93" s="1"/>
      <c r="AI93" s="1"/>
      <c r="AQ93" s="1"/>
    </row>
    <row r="94" spans="1:43" ht="15.75" customHeight="1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S94" s="1"/>
      <c r="AA94" s="1"/>
      <c r="AI94" s="1"/>
      <c r="AQ94" s="1"/>
    </row>
    <row r="95" spans="1:43" ht="15.75" customHeight="1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S95" s="1"/>
      <c r="AA95" s="1"/>
      <c r="AI95" s="1"/>
      <c r="AQ95" s="1"/>
    </row>
    <row r="96" spans="1:43" ht="15.75" customHeight="1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S96" s="1"/>
      <c r="AA96" s="1"/>
      <c r="AI96" s="1"/>
      <c r="AQ96" s="1"/>
    </row>
    <row r="97" spans="1:43" ht="15.75" customHeight="1">
      <c r="A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S97" s="1"/>
      <c r="AA97" s="1"/>
      <c r="AI97" s="1"/>
      <c r="AQ97" s="1"/>
    </row>
    <row r="98" spans="1:43" ht="15.75" customHeight="1">
      <c r="A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S98" s="1"/>
      <c r="AA98" s="1"/>
      <c r="AI98" s="1"/>
      <c r="AQ98" s="1"/>
    </row>
    <row r="99" spans="1:43" ht="15.75" customHeight="1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S99" s="1"/>
      <c r="AA99" s="1"/>
      <c r="AI99" s="1"/>
      <c r="AQ99" s="1"/>
    </row>
    <row r="100" spans="1:43" ht="15.75" customHeight="1">
      <c r="A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S100" s="1"/>
      <c r="AA100" s="1"/>
      <c r="AI100" s="1"/>
      <c r="AQ100" s="1"/>
    </row>
    <row r="101" spans="1:43" ht="15.75" customHeight="1">
      <c r="A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S101" s="1"/>
      <c r="AA101" s="1"/>
      <c r="AI101" s="1"/>
      <c r="AQ101" s="1"/>
    </row>
    <row r="102" spans="1:43" ht="15.75" customHeight="1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S102" s="1"/>
      <c r="AA102" s="1"/>
      <c r="AI102" s="1"/>
      <c r="AQ102" s="1"/>
    </row>
    <row r="103" spans="1:43" ht="15.75" customHeight="1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S103" s="1"/>
      <c r="AA103" s="1"/>
      <c r="AI103" s="1"/>
      <c r="AQ103" s="1"/>
    </row>
    <row r="104" spans="1:43" ht="15.75" customHeight="1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S104" s="1"/>
      <c r="AA104" s="1"/>
      <c r="AI104" s="1"/>
      <c r="AQ104" s="1"/>
    </row>
    <row r="105" spans="1:43" ht="15.75" customHeight="1">
      <c r="A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S105" s="1"/>
      <c r="AA105" s="1"/>
      <c r="AI105" s="1"/>
      <c r="AQ105" s="1"/>
    </row>
    <row r="106" spans="1:43" ht="15.75" customHeight="1">
      <c r="A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S106" s="1"/>
      <c r="AA106" s="1"/>
      <c r="AI106" s="1"/>
      <c r="AQ106" s="1"/>
    </row>
    <row r="107" spans="1:43" ht="15.75" customHeight="1">
      <c r="A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S107" s="1"/>
      <c r="AA107" s="1"/>
      <c r="AI107" s="1"/>
      <c r="AQ107" s="1"/>
    </row>
    <row r="108" spans="1:43" ht="15.75" customHeight="1">
      <c r="A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S108" s="1"/>
      <c r="AA108" s="1"/>
      <c r="AI108" s="1"/>
      <c r="AQ108" s="1"/>
    </row>
    <row r="109" spans="1:43" ht="15.75" customHeight="1">
      <c r="A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S109" s="1"/>
      <c r="AA109" s="1"/>
      <c r="AI109" s="1"/>
      <c r="AQ109" s="1"/>
    </row>
    <row r="110" spans="1:43" ht="15.75" customHeight="1">
      <c r="A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S110" s="1"/>
      <c r="AA110" s="1"/>
      <c r="AI110" s="1"/>
      <c r="AQ110" s="1"/>
    </row>
    <row r="111" spans="1:43" ht="15.75" customHeight="1">
      <c r="A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S111" s="1"/>
      <c r="AA111" s="1"/>
      <c r="AI111" s="1"/>
      <c r="AQ111" s="1"/>
    </row>
    <row r="112" spans="1:43" ht="15.75" customHeight="1">
      <c r="A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S112" s="1"/>
      <c r="AA112" s="1"/>
      <c r="AI112" s="1"/>
      <c r="AQ112" s="1"/>
    </row>
    <row r="113" spans="1:43" ht="15.75" customHeight="1">
      <c r="A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S113" s="1"/>
      <c r="AA113" s="1"/>
      <c r="AI113" s="1"/>
      <c r="AQ113" s="1"/>
    </row>
    <row r="114" spans="1:43" ht="15.75" customHeight="1">
      <c r="A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S114" s="1"/>
      <c r="AA114" s="1"/>
      <c r="AI114" s="1"/>
      <c r="AQ114" s="1"/>
    </row>
    <row r="115" spans="1:43" ht="15.75" customHeight="1">
      <c r="A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S115" s="1"/>
      <c r="AA115" s="1"/>
      <c r="AI115" s="1"/>
      <c r="AQ115" s="1"/>
    </row>
    <row r="116" spans="1:43" ht="15.75" customHeight="1">
      <c r="A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S116" s="1"/>
      <c r="AA116" s="1"/>
      <c r="AI116" s="1"/>
      <c r="AQ116" s="1"/>
    </row>
    <row r="117" spans="1:43" ht="15.75" customHeight="1">
      <c r="A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S117" s="1"/>
      <c r="AA117" s="1"/>
      <c r="AI117" s="1"/>
      <c r="AQ117" s="1"/>
    </row>
    <row r="118" spans="1:43" ht="15.75" customHeight="1">
      <c r="A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S118" s="1"/>
      <c r="AA118" s="1"/>
      <c r="AI118" s="1"/>
      <c r="AQ118" s="1"/>
    </row>
    <row r="119" spans="1:43" ht="15.75" customHeight="1">
      <c r="A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S119" s="1"/>
      <c r="AA119" s="1"/>
      <c r="AI119" s="1"/>
      <c r="AQ119" s="1"/>
    </row>
    <row r="120" spans="1:43" ht="15.75" customHeight="1">
      <c r="A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S120" s="1"/>
      <c r="AA120" s="1"/>
      <c r="AI120" s="1"/>
      <c r="AQ120" s="1"/>
    </row>
    <row r="121" spans="1:43" ht="15.75" customHeight="1">
      <c r="A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S121" s="1"/>
      <c r="AA121" s="1"/>
      <c r="AI121" s="1"/>
      <c r="AQ121" s="1"/>
    </row>
    <row r="122" spans="1:43" ht="15.75" customHeight="1">
      <c r="A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S122" s="1"/>
      <c r="AA122" s="1"/>
      <c r="AI122" s="1"/>
      <c r="AQ122" s="1"/>
    </row>
    <row r="123" spans="1:43" ht="15.75" customHeight="1">
      <c r="A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S123" s="1"/>
      <c r="AA123" s="1"/>
      <c r="AI123" s="1"/>
      <c r="AQ123" s="1"/>
    </row>
    <row r="124" spans="1:43" ht="15.75" customHeight="1">
      <c r="A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S124" s="1"/>
      <c r="AA124" s="1"/>
      <c r="AI124" s="1"/>
      <c r="AQ124" s="1"/>
    </row>
    <row r="125" spans="1:43" ht="15.75" customHeight="1">
      <c r="A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S125" s="1"/>
      <c r="AA125" s="1"/>
      <c r="AI125" s="1"/>
      <c r="AQ125" s="1"/>
    </row>
    <row r="126" spans="1:43" ht="15.75" customHeight="1">
      <c r="A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S126" s="1"/>
      <c r="AA126" s="1"/>
      <c r="AI126" s="1"/>
      <c r="AQ126" s="1"/>
    </row>
    <row r="127" spans="1:43" ht="15.75" customHeight="1">
      <c r="A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S127" s="1"/>
      <c r="AA127" s="1"/>
      <c r="AI127" s="1"/>
      <c r="AQ127" s="1"/>
    </row>
    <row r="128" spans="1:43" ht="15.75" customHeight="1">
      <c r="A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S128" s="1"/>
      <c r="AA128" s="1"/>
      <c r="AI128" s="1"/>
      <c r="AQ128" s="1"/>
    </row>
    <row r="129" spans="1:43" ht="15.75" customHeight="1">
      <c r="A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S129" s="1"/>
      <c r="AA129" s="1"/>
      <c r="AI129" s="1"/>
      <c r="AQ129" s="1"/>
    </row>
    <row r="130" spans="1:43" ht="15.75" customHeight="1">
      <c r="A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S130" s="1"/>
      <c r="AA130" s="1"/>
      <c r="AI130" s="1"/>
      <c r="AQ130" s="1"/>
    </row>
    <row r="131" spans="1:43" ht="15.75" customHeight="1">
      <c r="A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S131" s="1"/>
      <c r="AA131" s="1"/>
      <c r="AI131" s="1"/>
      <c r="AQ131" s="1"/>
    </row>
    <row r="132" spans="1:43" ht="15.75" customHeight="1">
      <c r="A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S132" s="1"/>
      <c r="AA132" s="1"/>
      <c r="AI132" s="1"/>
      <c r="AQ132" s="1"/>
    </row>
    <row r="133" spans="1:43" ht="15.75" customHeight="1">
      <c r="A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S133" s="1"/>
      <c r="AA133" s="1"/>
      <c r="AI133" s="1"/>
      <c r="AQ133" s="1"/>
    </row>
    <row r="134" spans="1:43" ht="15.75" customHeight="1">
      <c r="A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S134" s="1"/>
      <c r="AA134" s="1"/>
      <c r="AI134" s="1"/>
      <c r="AQ134" s="1"/>
    </row>
    <row r="135" spans="1:43" ht="15.75" customHeight="1">
      <c r="A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S135" s="1"/>
      <c r="AA135" s="1"/>
      <c r="AI135" s="1"/>
      <c r="AQ135" s="1"/>
    </row>
    <row r="136" spans="1:43" ht="15.75" customHeight="1">
      <c r="A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S136" s="1"/>
      <c r="AA136" s="1"/>
      <c r="AI136" s="1"/>
      <c r="AQ136" s="1"/>
    </row>
    <row r="137" spans="1:43" ht="15.75" customHeight="1">
      <c r="A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S137" s="1"/>
      <c r="AA137" s="1"/>
      <c r="AI137" s="1"/>
      <c r="AQ137" s="1"/>
    </row>
    <row r="138" spans="1:43" ht="15.75" customHeight="1">
      <c r="A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S138" s="1"/>
      <c r="AA138" s="1"/>
      <c r="AI138" s="1"/>
      <c r="AQ138" s="1"/>
    </row>
    <row r="139" spans="1:43" ht="15.75" customHeight="1">
      <c r="A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S139" s="1"/>
      <c r="AA139" s="1"/>
      <c r="AI139" s="1"/>
      <c r="AQ139" s="1"/>
    </row>
    <row r="140" spans="1:43" ht="15.75" customHeight="1">
      <c r="A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S140" s="1"/>
      <c r="AA140" s="1"/>
      <c r="AI140" s="1"/>
      <c r="AQ140" s="1"/>
    </row>
    <row r="141" spans="1:43" ht="15.75" customHeight="1">
      <c r="A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S141" s="1"/>
      <c r="AA141" s="1"/>
      <c r="AI141" s="1"/>
      <c r="AQ141" s="1"/>
    </row>
    <row r="142" spans="1:43" ht="15.75" customHeight="1">
      <c r="A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S142" s="1"/>
      <c r="AA142" s="1"/>
      <c r="AI142" s="1"/>
      <c r="AQ142" s="1"/>
    </row>
    <row r="143" spans="1:43" ht="15.75" customHeight="1">
      <c r="A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S143" s="1"/>
      <c r="AA143" s="1"/>
      <c r="AI143" s="1"/>
      <c r="AQ143" s="1"/>
    </row>
    <row r="144" spans="1:43" ht="15.75" customHeight="1">
      <c r="A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S144" s="1"/>
      <c r="AA144" s="1"/>
      <c r="AI144" s="1"/>
      <c r="AQ144" s="1"/>
    </row>
    <row r="145" spans="1:43" ht="15.75" customHeight="1">
      <c r="A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S145" s="1"/>
      <c r="AA145" s="1"/>
      <c r="AI145" s="1"/>
      <c r="AQ145" s="1"/>
    </row>
    <row r="146" spans="1:43" ht="15.75" customHeight="1">
      <c r="A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S146" s="1"/>
      <c r="AA146" s="1"/>
      <c r="AI146" s="1"/>
      <c r="AQ146" s="1"/>
    </row>
    <row r="147" spans="1:43" ht="15.75" customHeight="1">
      <c r="A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S147" s="1"/>
      <c r="AA147" s="1"/>
      <c r="AI147" s="1"/>
      <c r="AQ147" s="1"/>
    </row>
    <row r="148" spans="1:43" ht="15.75" customHeight="1">
      <c r="A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S148" s="1"/>
      <c r="AA148" s="1"/>
      <c r="AI148" s="1"/>
      <c r="AQ148" s="1"/>
    </row>
    <row r="149" spans="1:43" ht="15.75" customHeight="1">
      <c r="A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S149" s="1"/>
      <c r="AA149" s="1"/>
      <c r="AI149" s="1"/>
      <c r="AQ149" s="1"/>
    </row>
    <row r="150" spans="1:43" ht="15.75" customHeight="1">
      <c r="A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S150" s="1"/>
      <c r="AA150" s="1"/>
      <c r="AI150" s="1"/>
      <c r="AQ150" s="1"/>
    </row>
    <row r="151" spans="1:43" ht="15.75" customHeight="1">
      <c r="A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S151" s="1"/>
      <c r="AA151" s="1"/>
      <c r="AI151" s="1"/>
      <c r="AQ151" s="1"/>
    </row>
    <row r="152" spans="1:43" ht="15.75" customHeight="1">
      <c r="A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S152" s="1"/>
      <c r="AA152" s="1"/>
      <c r="AI152" s="1"/>
      <c r="AQ152" s="1"/>
    </row>
    <row r="153" spans="1:43" ht="15.75" customHeight="1">
      <c r="A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S153" s="1"/>
      <c r="AA153" s="1"/>
      <c r="AI153" s="1"/>
      <c r="AQ153" s="1"/>
    </row>
    <row r="154" spans="1:43" ht="15.75" customHeight="1">
      <c r="A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S154" s="1"/>
      <c r="AA154" s="1"/>
      <c r="AI154" s="1"/>
      <c r="AQ154" s="1"/>
    </row>
    <row r="155" spans="1:43" ht="15.75" customHeight="1">
      <c r="A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S155" s="1"/>
      <c r="AA155" s="1"/>
      <c r="AI155" s="1"/>
      <c r="AQ155" s="1"/>
    </row>
    <row r="156" spans="1:43" ht="15.75" customHeight="1">
      <c r="A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S156" s="1"/>
      <c r="AA156" s="1"/>
      <c r="AI156" s="1"/>
      <c r="AQ156" s="1"/>
    </row>
    <row r="157" spans="1:43" ht="15.75" customHeight="1">
      <c r="A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S157" s="1"/>
      <c r="AA157" s="1"/>
      <c r="AI157" s="1"/>
      <c r="AQ157" s="1"/>
    </row>
    <row r="158" spans="1:43" ht="15.75" customHeight="1">
      <c r="A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S158" s="1"/>
      <c r="AA158" s="1"/>
      <c r="AI158" s="1"/>
      <c r="AQ158" s="1"/>
    </row>
    <row r="159" spans="1:43" ht="15.75" customHeight="1">
      <c r="A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S159" s="1"/>
      <c r="AA159" s="1"/>
      <c r="AI159" s="1"/>
      <c r="AQ159" s="1"/>
    </row>
    <row r="160" spans="1:43" ht="15.75" customHeight="1">
      <c r="A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S160" s="1"/>
      <c r="AA160" s="1"/>
      <c r="AI160" s="1"/>
      <c r="AQ160" s="1"/>
    </row>
    <row r="161" spans="1:43" ht="15.75" customHeight="1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S161" s="1"/>
      <c r="AA161" s="1"/>
      <c r="AI161" s="1"/>
      <c r="AQ161" s="1"/>
    </row>
    <row r="162" spans="1:43" ht="15.75" customHeight="1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S162" s="1"/>
      <c r="AA162" s="1"/>
      <c r="AI162" s="1"/>
      <c r="AQ162" s="1"/>
    </row>
    <row r="163" spans="1:43" ht="15.75" customHeight="1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S163" s="1"/>
      <c r="AA163" s="1"/>
      <c r="AI163" s="1"/>
      <c r="AQ163" s="1"/>
    </row>
    <row r="164" spans="1:43" ht="15.75" customHeight="1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S164" s="1"/>
      <c r="AA164" s="1"/>
      <c r="AI164" s="1"/>
      <c r="AQ164" s="1"/>
    </row>
    <row r="165" spans="1:43" ht="15.75" customHeight="1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S165" s="1"/>
      <c r="AA165" s="1"/>
      <c r="AI165" s="1"/>
      <c r="AQ165" s="1"/>
    </row>
    <row r="166" spans="1:43" ht="15.75" customHeight="1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S166" s="1"/>
      <c r="AA166" s="1"/>
      <c r="AI166" s="1"/>
      <c r="AQ166" s="1"/>
    </row>
    <row r="167" spans="1:43" ht="15.75" customHeight="1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S167" s="1"/>
      <c r="AA167" s="1"/>
      <c r="AI167" s="1"/>
      <c r="AQ167" s="1"/>
    </row>
    <row r="168" spans="1:43" ht="15.75" customHeight="1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S168" s="1"/>
      <c r="AA168" s="1"/>
      <c r="AI168" s="1"/>
      <c r="AQ168" s="1"/>
    </row>
    <row r="169" spans="1:43" ht="15.75" customHeight="1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S169" s="1"/>
      <c r="AA169" s="1"/>
      <c r="AI169" s="1"/>
      <c r="AQ169" s="1"/>
    </row>
    <row r="170" spans="1:43" ht="15.75" customHeight="1">
      <c r="A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S170" s="1"/>
      <c r="AA170" s="1"/>
      <c r="AI170" s="1"/>
      <c r="AQ170" s="1"/>
    </row>
    <row r="171" spans="1:43" ht="15.75" customHeight="1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S171" s="1"/>
      <c r="AA171" s="1"/>
      <c r="AI171" s="1"/>
      <c r="AQ171" s="1"/>
    </row>
    <row r="172" spans="1:43" ht="15.75" customHeight="1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S172" s="1"/>
      <c r="AA172" s="1"/>
      <c r="AI172" s="1"/>
      <c r="AQ172" s="1"/>
    </row>
    <row r="173" spans="1:43" ht="15.75" customHeight="1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S173" s="1"/>
      <c r="AA173" s="1"/>
      <c r="AI173" s="1"/>
      <c r="AQ173" s="1"/>
    </row>
    <row r="174" spans="1:43" ht="15.75" customHeight="1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S174" s="1"/>
      <c r="AA174" s="1"/>
      <c r="AI174" s="1"/>
      <c r="AQ174" s="1"/>
    </row>
    <row r="175" spans="1:43" ht="15.75" customHeight="1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S175" s="1"/>
      <c r="AA175" s="1"/>
      <c r="AI175" s="1"/>
      <c r="AQ175" s="1"/>
    </row>
    <row r="176" spans="1:43" ht="15.75" customHeight="1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S176" s="1"/>
      <c r="AA176" s="1"/>
      <c r="AI176" s="1"/>
      <c r="AQ176" s="1"/>
    </row>
    <row r="177" spans="1:43" ht="15.75" customHeight="1">
      <c r="A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S177" s="1"/>
      <c r="AA177" s="1"/>
      <c r="AI177" s="1"/>
      <c r="AQ177" s="1"/>
    </row>
    <row r="178" spans="1:43" ht="15.75" customHeight="1">
      <c r="A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S178" s="1"/>
      <c r="AA178" s="1"/>
      <c r="AI178" s="1"/>
      <c r="AQ178" s="1"/>
    </row>
    <row r="179" spans="1:43" ht="15.75" customHeight="1">
      <c r="A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S179" s="1"/>
      <c r="AA179" s="1"/>
      <c r="AI179" s="1"/>
      <c r="AQ179" s="1"/>
    </row>
    <row r="180" spans="1:43" ht="15.75" customHeight="1">
      <c r="A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S180" s="1"/>
      <c r="AA180" s="1"/>
      <c r="AI180" s="1"/>
      <c r="AQ180" s="1"/>
    </row>
    <row r="181" spans="1:43" ht="15.75" customHeight="1">
      <c r="A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S181" s="1"/>
      <c r="AA181" s="1"/>
      <c r="AI181" s="1"/>
      <c r="AQ181" s="1"/>
    </row>
    <row r="182" spans="1:43" ht="15.75" customHeight="1">
      <c r="A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S182" s="1"/>
      <c r="AA182" s="1"/>
      <c r="AI182" s="1"/>
      <c r="AQ182" s="1"/>
    </row>
    <row r="183" spans="1:43" ht="15.75" customHeight="1">
      <c r="A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S183" s="1"/>
      <c r="AA183" s="1"/>
      <c r="AI183" s="1"/>
      <c r="AQ183" s="1"/>
    </row>
    <row r="184" spans="1:43" ht="15.75" customHeight="1">
      <c r="A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S184" s="1"/>
      <c r="AA184" s="1"/>
      <c r="AI184" s="1"/>
      <c r="AQ184" s="1"/>
    </row>
    <row r="185" spans="1:43" ht="15.75" customHeight="1">
      <c r="A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S185" s="1"/>
      <c r="AA185" s="1"/>
      <c r="AI185" s="1"/>
      <c r="AQ185" s="1"/>
    </row>
    <row r="186" spans="1:43" ht="15.75" customHeight="1">
      <c r="A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S186" s="1"/>
      <c r="AA186" s="1"/>
      <c r="AI186" s="1"/>
      <c r="AQ186" s="1"/>
    </row>
    <row r="187" spans="1:43" ht="15.75" customHeight="1">
      <c r="A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S187" s="1"/>
      <c r="AA187" s="1"/>
      <c r="AI187" s="1"/>
      <c r="AQ187" s="1"/>
    </row>
    <row r="188" spans="1:43" ht="15.75" customHeight="1">
      <c r="A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S188" s="1"/>
      <c r="AA188" s="1"/>
      <c r="AI188" s="1"/>
      <c r="AQ188" s="1"/>
    </row>
    <row r="189" spans="1:43" ht="15.75" customHeight="1">
      <c r="A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S189" s="1"/>
      <c r="AA189" s="1"/>
      <c r="AI189" s="1"/>
      <c r="AQ189" s="1"/>
    </row>
    <row r="190" spans="1:43" ht="15.75" customHeight="1">
      <c r="A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S190" s="1"/>
      <c r="AA190" s="1"/>
      <c r="AI190" s="1"/>
      <c r="AQ190" s="1"/>
    </row>
    <row r="191" spans="1:43" ht="15.75" customHeight="1">
      <c r="A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S191" s="1"/>
      <c r="AA191" s="1"/>
      <c r="AI191" s="1"/>
      <c r="AQ191" s="1"/>
    </row>
    <row r="192" spans="1:43" ht="15.75" customHeight="1">
      <c r="A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S192" s="1"/>
      <c r="AA192" s="1"/>
      <c r="AI192" s="1"/>
      <c r="AQ192" s="1"/>
    </row>
    <row r="193" spans="1:43" ht="15.75" customHeight="1">
      <c r="A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S193" s="1"/>
      <c r="AA193" s="1"/>
      <c r="AI193" s="1"/>
      <c r="AQ193" s="1"/>
    </row>
    <row r="194" spans="1:43" ht="15.75" customHeight="1">
      <c r="A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S194" s="1"/>
      <c r="AA194" s="1"/>
      <c r="AI194" s="1"/>
      <c r="AQ194" s="1"/>
    </row>
    <row r="195" spans="1:43" ht="15.75" customHeight="1">
      <c r="A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S195" s="1"/>
      <c r="AA195" s="1"/>
      <c r="AI195" s="1"/>
      <c r="AQ195" s="1"/>
    </row>
    <row r="196" spans="1:43" ht="15.75" customHeight="1">
      <c r="A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S196" s="1"/>
      <c r="AA196" s="1"/>
      <c r="AI196" s="1"/>
      <c r="AQ196" s="1"/>
    </row>
    <row r="197" spans="1:43" ht="15.75" customHeight="1">
      <c r="A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S197" s="1"/>
      <c r="AA197" s="1"/>
      <c r="AI197" s="1"/>
      <c r="AQ197" s="1"/>
    </row>
    <row r="198" spans="1:43" ht="15.75" customHeight="1">
      <c r="A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S198" s="1"/>
      <c r="AA198" s="1"/>
      <c r="AI198" s="1"/>
      <c r="AQ198" s="1"/>
    </row>
    <row r="199" spans="1:43" ht="15.75" customHeight="1">
      <c r="A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S199" s="1"/>
      <c r="AA199" s="1"/>
      <c r="AI199" s="1"/>
      <c r="AQ199" s="1"/>
    </row>
    <row r="200" spans="1:43" ht="15.75" customHeight="1">
      <c r="A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S200" s="1"/>
      <c r="AA200" s="1"/>
      <c r="AI200" s="1"/>
      <c r="AQ200" s="1"/>
    </row>
    <row r="201" spans="1:43" ht="15.75" customHeight="1">
      <c r="A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S201" s="1"/>
      <c r="AA201" s="1"/>
      <c r="AI201" s="1"/>
      <c r="AQ201" s="1"/>
    </row>
    <row r="202" spans="1:43" ht="15.75" customHeight="1">
      <c r="A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S202" s="1"/>
      <c r="AA202" s="1"/>
      <c r="AI202" s="1"/>
      <c r="AQ202" s="1"/>
    </row>
    <row r="203" spans="1:43" ht="15.75" customHeight="1">
      <c r="A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S203" s="1"/>
      <c r="AA203" s="1"/>
      <c r="AI203" s="1"/>
      <c r="AQ203" s="1"/>
    </row>
    <row r="204" spans="1:43" ht="15.75" customHeight="1">
      <c r="A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S204" s="1"/>
      <c r="AA204" s="1"/>
      <c r="AI204" s="1"/>
      <c r="AQ204" s="1"/>
    </row>
    <row r="205" spans="1:43" ht="15.75" customHeight="1">
      <c r="A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S205" s="1"/>
      <c r="AA205" s="1"/>
      <c r="AI205" s="1"/>
      <c r="AQ205" s="1"/>
    </row>
    <row r="206" spans="1:43" ht="15.75" customHeight="1">
      <c r="A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S206" s="1"/>
      <c r="AA206" s="1"/>
      <c r="AI206" s="1"/>
      <c r="AQ206" s="1"/>
    </row>
    <row r="207" spans="1:43" ht="15.75" customHeight="1">
      <c r="A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S207" s="1"/>
      <c r="AA207" s="1"/>
      <c r="AI207" s="1"/>
      <c r="AQ207" s="1"/>
    </row>
    <row r="208" spans="1:43" ht="15.75" customHeight="1">
      <c r="A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S208" s="1"/>
      <c r="AA208" s="1"/>
      <c r="AI208" s="1"/>
      <c r="AQ208" s="1"/>
    </row>
    <row r="209" spans="1:43" ht="15.75" customHeight="1">
      <c r="A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S209" s="1"/>
      <c r="AA209" s="1"/>
      <c r="AI209" s="1"/>
      <c r="AQ209" s="1"/>
    </row>
    <row r="210" spans="1:43" ht="15.75" customHeight="1">
      <c r="A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S210" s="1"/>
      <c r="AA210" s="1"/>
      <c r="AI210" s="1"/>
      <c r="AQ210" s="1"/>
    </row>
    <row r="211" spans="1:43" ht="15.75" customHeight="1">
      <c r="A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S211" s="1"/>
      <c r="AA211" s="1"/>
      <c r="AI211" s="1"/>
      <c r="AQ211" s="1"/>
    </row>
    <row r="212" spans="1:43" ht="15.75" customHeight="1">
      <c r="A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S212" s="1"/>
      <c r="AA212" s="1"/>
      <c r="AI212" s="1"/>
      <c r="AQ212" s="1"/>
    </row>
    <row r="213" spans="1:43" ht="15.75" customHeight="1">
      <c r="A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S213" s="1"/>
      <c r="AA213" s="1"/>
      <c r="AI213" s="1"/>
      <c r="AQ213" s="1"/>
    </row>
    <row r="214" spans="1:43" ht="15.75" customHeight="1">
      <c r="A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S214" s="1"/>
      <c r="AA214" s="1"/>
      <c r="AI214" s="1"/>
      <c r="AQ214" s="1"/>
    </row>
    <row r="215" spans="1:43" ht="15.75" customHeight="1">
      <c r="A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S215" s="1"/>
      <c r="AA215" s="1"/>
      <c r="AI215" s="1"/>
      <c r="AQ215" s="1"/>
    </row>
    <row r="216" spans="1:43" ht="15.75" customHeight="1">
      <c r="A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S216" s="1"/>
      <c r="AA216" s="1"/>
      <c r="AI216" s="1"/>
      <c r="AQ216" s="1"/>
    </row>
    <row r="217" spans="1:43" ht="15.75" customHeight="1">
      <c r="A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S217" s="1"/>
      <c r="AA217" s="1"/>
      <c r="AI217" s="1"/>
      <c r="AQ217" s="1"/>
    </row>
    <row r="218" spans="1:43" ht="15.75" customHeight="1">
      <c r="A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S218" s="1"/>
      <c r="AA218" s="1"/>
      <c r="AI218" s="1"/>
      <c r="AQ218" s="1"/>
    </row>
    <row r="219" spans="1:43" ht="15.75" customHeight="1">
      <c r="A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S219" s="1"/>
      <c r="AA219" s="1"/>
      <c r="AI219" s="1"/>
      <c r="AQ219" s="1"/>
    </row>
    <row r="220" spans="1:43" ht="15.75" customHeight="1">
      <c r="A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S220" s="1"/>
      <c r="AA220" s="1"/>
      <c r="AI220" s="1"/>
      <c r="AQ220" s="1"/>
    </row>
    <row r="221" spans="1:43" ht="15.75" customHeight="1">
      <c r="A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S221" s="1"/>
      <c r="AA221" s="1"/>
      <c r="AI221" s="1"/>
      <c r="AQ221" s="1"/>
    </row>
    <row r="222" spans="1:43" ht="15.75" customHeight="1">
      <c r="A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S222" s="1"/>
      <c r="AA222" s="1"/>
      <c r="AI222" s="1"/>
      <c r="AQ222" s="1"/>
    </row>
    <row r="223" spans="1:43" ht="15.75" customHeight="1">
      <c r="A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S223" s="1"/>
      <c r="AA223" s="1"/>
      <c r="AI223" s="1"/>
      <c r="AQ223" s="1"/>
    </row>
    <row r="224" spans="1:43" ht="15.75" customHeight="1">
      <c r="A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S224" s="1"/>
      <c r="AA224" s="1"/>
      <c r="AI224" s="1"/>
      <c r="AQ224" s="1"/>
    </row>
    <row r="225" spans="1:43" ht="15.75" customHeight="1">
      <c r="A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S225" s="1"/>
      <c r="AA225" s="1"/>
      <c r="AI225" s="1"/>
      <c r="AQ225" s="1"/>
    </row>
    <row r="226" spans="1:43" ht="15.75" customHeight="1">
      <c r="A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S226" s="1"/>
      <c r="AA226" s="1"/>
      <c r="AI226" s="1"/>
      <c r="AQ226" s="1"/>
    </row>
    <row r="227" spans="1:43" ht="15.75" customHeight="1">
      <c r="A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S227" s="1"/>
      <c r="AA227" s="1"/>
      <c r="AI227" s="1"/>
      <c r="AQ227" s="1"/>
    </row>
    <row r="228" spans="1:43" ht="15.75" customHeight="1">
      <c r="A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S228" s="1"/>
      <c r="AA228" s="1"/>
      <c r="AI228" s="1"/>
      <c r="AQ228" s="1"/>
    </row>
    <row r="229" spans="1:43" ht="15.75" customHeight="1">
      <c r="A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S229" s="1"/>
      <c r="AA229" s="1"/>
      <c r="AI229" s="1"/>
      <c r="AQ229" s="1"/>
    </row>
    <row r="230" spans="1:43" ht="15.75" customHeight="1">
      <c r="A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S230" s="1"/>
      <c r="AA230" s="1"/>
      <c r="AI230" s="1"/>
      <c r="AQ230" s="1"/>
    </row>
    <row r="231" spans="1:43" ht="15.75" customHeight="1">
      <c r="A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S231" s="1"/>
      <c r="AA231" s="1"/>
      <c r="AI231" s="1"/>
      <c r="AQ231" s="1"/>
    </row>
    <row r="232" spans="1:43" ht="15.75" customHeight="1">
      <c r="A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S232" s="1"/>
      <c r="AA232" s="1"/>
      <c r="AI232" s="1"/>
      <c r="AQ232" s="1"/>
    </row>
    <row r="233" spans="1:43" ht="15.75" customHeight="1">
      <c r="A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S233" s="1"/>
      <c r="AA233" s="1"/>
      <c r="AI233" s="1"/>
      <c r="AQ233" s="1"/>
    </row>
    <row r="234" spans="1:43" ht="15.75" customHeight="1">
      <c r="A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S234" s="1"/>
      <c r="AA234" s="1"/>
      <c r="AI234" s="1"/>
      <c r="AQ234" s="1"/>
    </row>
    <row r="235" spans="1:43" ht="15.75" customHeight="1">
      <c r="A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S235" s="1"/>
      <c r="AA235" s="1"/>
      <c r="AI235" s="1"/>
      <c r="AQ235" s="1"/>
    </row>
    <row r="236" spans="1:43" ht="15.75" customHeight="1">
      <c r="A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S236" s="1"/>
      <c r="AA236" s="1"/>
      <c r="AI236" s="1"/>
      <c r="AQ236" s="1"/>
    </row>
    <row r="237" spans="1:43" ht="15.75" customHeight="1">
      <c r="A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S237" s="1"/>
      <c r="AA237" s="1"/>
      <c r="AI237" s="1"/>
      <c r="AQ237" s="1"/>
    </row>
    <row r="238" spans="1:43" ht="15.75" customHeight="1">
      <c r="A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S238" s="1"/>
      <c r="AA238" s="1"/>
      <c r="AI238" s="1"/>
      <c r="AQ238" s="1"/>
    </row>
    <row r="239" spans="1:43" ht="15.75" customHeight="1">
      <c r="A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S239" s="1"/>
      <c r="AA239" s="1"/>
      <c r="AI239" s="1"/>
      <c r="AQ239" s="1"/>
    </row>
    <row r="240" spans="1:43" ht="15.75" customHeight="1">
      <c r="A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S240" s="1"/>
      <c r="AA240" s="1"/>
      <c r="AI240" s="1"/>
      <c r="AQ240" s="1"/>
    </row>
    <row r="241" spans="1:43" ht="15.75" customHeight="1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S241" s="1"/>
      <c r="AA241" s="1"/>
      <c r="AI241" s="1"/>
      <c r="AQ241" s="1"/>
    </row>
    <row r="242" spans="1:43" ht="15.75" customHeight="1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S242" s="1"/>
      <c r="AA242" s="1"/>
      <c r="AI242" s="1"/>
      <c r="AQ242" s="1"/>
    </row>
    <row r="243" spans="1:43" ht="15.75" customHeight="1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S243" s="1"/>
      <c r="AA243" s="1"/>
      <c r="AI243" s="1"/>
      <c r="AQ243" s="1"/>
    </row>
    <row r="244" spans="1:43" ht="15.75" customHeight="1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S244" s="1"/>
      <c r="AA244" s="1"/>
      <c r="AI244" s="1"/>
      <c r="AQ244" s="1"/>
    </row>
    <row r="245" spans="1:43" ht="15.75" customHeight="1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S245" s="1"/>
      <c r="AA245" s="1"/>
      <c r="AI245" s="1"/>
      <c r="AQ245" s="1"/>
    </row>
    <row r="246" spans="1:43" ht="15.75" customHeight="1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S246" s="1"/>
      <c r="AA246" s="1"/>
      <c r="AI246" s="1"/>
      <c r="AQ246" s="1"/>
    </row>
    <row r="247" spans="1:43" ht="15.75" customHeight="1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S247" s="1"/>
      <c r="AA247" s="1"/>
      <c r="AI247" s="1"/>
      <c r="AQ247" s="1"/>
    </row>
    <row r="248" spans="1:43" ht="15.75" customHeight="1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S248" s="1"/>
      <c r="AA248" s="1"/>
      <c r="AI248" s="1"/>
      <c r="AQ248" s="1"/>
    </row>
    <row r="249" spans="1:43" ht="15.75" customHeight="1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S249" s="1"/>
      <c r="AA249" s="1"/>
      <c r="AI249" s="1"/>
      <c r="AQ249" s="1"/>
    </row>
    <row r="250" spans="1:43" ht="15.75" customHeight="1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S250" s="1"/>
      <c r="AA250" s="1"/>
      <c r="AI250" s="1"/>
      <c r="AQ250" s="1"/>
    </row>
    <row r="251" spans="1:43" ht="15.75" customHeight="1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S251" s="1"/>
      <c r="AA251" s="1"/>
      <c r="AI251" s="1"/>
      <c r="AQ251" s="1"/>
    </row>
    <row r="252" spans="1:43" ht="15.75" customHeight="1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S252" s="1"/>
      <c r="AA252" s="1"/>
      <c r="AI252" s="1"/>
      <c r="AQ252" s="1"/>
    </row>
    <row r="253" spans="1:43" ht="15.75" customHeight="1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S253" s="1"/>
      <c r="AA253" s="1"/>
      <c r="AI253" s="1"/>
      <c r="AQ253" s="1"/>
    </row>
    <row r="254" spans="1:43" ht="15.75" customHeight="1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S254" s="1"/>
      <c r="AA254" s="1"/>
      <c r="AI254" s="1"/>
      <c r="AQ254" s="1"/>
    </row>
    <row r="255" spans="1:43" ht="15.75" customHeight="1">
      <c r="A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S255" s="1"/>
      <c r="AA255" s="1"/>
      <c r="AI255" s="1"/>
      <c r="AQ255" s="1"/>
    </row>
    <row r="256" spans="1:43" ht="15.75" customHeight="1">
      <c r="A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S256" s="1"/>
      <c r="AA256" s="1"/>
      <c r="AI256" s="1"/>
      <c r="AQ256" s="1"/>
    </row>
    <row r="257" spans="1:43" ht="15.75" customHeight="1">
      <c r="A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S257" s="1"/>
      <c r="AA257" s="1"/>
      <c r="AI257" s="1"/>
      <c r="AQ257" s="1"/>
    </row>
    <row r="258" spans="1:43" ht="15.75" customHeight="1">
      <c r="A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S258" s="1"/>
      <c r="AA258" s="1"/>
      <c r="AI258" s="1"/>
      <c r="AQ258" s="1"/>
    </row>
    <row r="259" spans="1:43" ht="15.75" customHeight="1">
      <c r="A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S259" s="1"/>
      <c r="AA259" s="1"/>
      <c r="AI259" s="1"/>
      <c r="AQ259" s="1"/>
    </row>
    <row r="260" spans="1:43" ht="15.75" customHeight="1">
      <c r="A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S260" s="1"/>
      <c r="AA260" s="1"/>
      <c r="AI260" s="1"/>
      <c r="AQ260" s="1"/>
    </row>
    <row r="261" spans="1:43" ht="15.75" customHeight="1">
      <c r="A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S261" s="1"/>
      <c r="AA261" s="1"/>
      <c r="AI261" s="1"/>
      <c r="AQ261" s="1"/>
    </row>
    <row r="262" spans="1:43" ht="15.75" customHeight="1">
      <c r="A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S262" s="1"/>
      <c r="AA262" s="1"/>
      <c r="AI262" s="1"/>
      <c r="AQ262" s="1"/>
    </row>
    <row r="263" spans="1:43" ht="15.75" customHeight="1">
      <c r="A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S263" s="1"/>
      <c r="AA263" s="1"/>
      <c r="AI263" s="1"/>
      <c r="AQ263" s="1"/>
    </row>
    <row r="264" spans="1:43" ht="15.75" customHeight="1">
      <c r="A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S264" s="1"/>
      <c r="AA264" s="1"/>
      <c r="AI264" s="1"/>
      <c r="AQ264" s="1"/>
    </row>
    <row r="265" spans="1:43" ht="15.75" customHeight="1">
      <c r="A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S265" s="1"/>
      <c r="AA265" s="1"/>
      <c r="AI265" s="1"/>
      <c r="AQ265" s="1"/>
    </row>
    <row r="266" spans="1:43" ht="15.75" customHeight="1">
      <c r="A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S266" s="1"/>
      <c r="AA266" s="1"/>
      <c r="AI266" s="1"/>
      <c r="AQ266" s="1"/>
    </row>
    <row r="267" spans="1:43" ht="15.75" customHeight="1">
      <c r="A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S267" s="1"/>
      <c r="AA267" s="1"/>
      <c r="AI267" s="1"/>
      <c r="AQ267" s="1"/>
    </row>
    <row r="268" spans="1:43" ht="15.75" customHeight="1">
      <c r="A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S268" s="1"/>
      <c r="AA268" s="1"/>
      <c r="AI268" s="1"/>
      <c r="AQ268" s="1"/>
    </row>
    <row r="269" spans="1:43" ht="15.75" customHeight="1">
      <c r="A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S269" s="1"/>
      <c r="AA269" s="1"/>
      <c r="AI269" s="1"/>
      <c r="AQ269" s="1"/>
    </row>
    <row r="270" spans="1:43" ht="15.75" customHeight="1">
      <c r="A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S270" s="1"/>
      <c r="AA270" s="1"/>
      <c r="AI270" s="1"/>
      <c r="AQ270" s="1"/>
    </row>
    <row r="271" spans="1:43" ht="15.75" customHeight="1">
      <c r="A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S271" s="1"/>
      <c r="AA271" s="1"/>
      <c r="AI271" s="1"/>
      <c r="AQ271" s="1"/>
    </row>
    <row r="272" spans="1:43" ht="15.75" customHeight="1">
      <c r="A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S272" s="1"/>
      <c r="AA272" s="1"/>
      <c r="AI272" s="1"/>
      <c r="AQ272" s="1"/>
    </row>
    <row r="273" spans="1:43" ht="15.75" customHeight="1">
      <c r="A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S273" s="1"/>
      <c r="AA273" s="1"/>
      <c r="AI273" s="1"/>
      <c r="AQ273" s="1"/>
    </row>
    <row r="274" spans="1:43" ht="15.75" customHeight="1">
      <c r="A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S274" s="1"/>
      <c r="AA274" s="1"/>
      <c r="AI274" s="1"/>
      <c r="AQ274" s="1"/>
    </row>
    <row r="275" spans="1:43" ht="15.75" customHeight="1">
      <c r="A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S275" s="1"/>
      <c r="AA275" s="1"/>
      <c r="AI275" s="1"/>
      <c r="AQ275" s="1"/>
    </row>
    <row r="276" spans="1:43" ht="15.75" customHeight="1">
      <c r="A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S276" s="1"/>
      <c r="AA276" s="1"/>
      <c r="AI276" s="1"/>
      <c r="AQ276" s="1"/>
    </row>
    <row r="277" spans="1:43" ht="15.75" customHeight="1">
      <c r="A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S277" s="1"/>
      <c r="AA277" s="1"/>
      <c r="AI277" s="1"/>
      <c r="AQ277" s="1"/>
    </row>
    <row r="278" spans="1:43" ht="15.75" customHeight="1">
      <c r="A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S278" s="1"/>
      <c r="AA278" s="1"/>
      <c r="AI278" s="1"/>
      <c r="AQ278" s="1"/>
    </row>
    <row r="279" spans="1:43" ht="15.75" customHeight="1">
      <c r="A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S279" s="1"/>
      <c r="AA279" s="1"/>
      <c r="AI279" s="1"/>
      <c r="AQ279" s="1"/>
    </row>
    <row r="280" spans="1:43" ht="15.75" customHeight="1">
      <c r="A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S280" s="1"/>
      <c r="AA280" s="1"/>
      <c r="AI280" s="1"/>
      <c r="AQ280" s="1"/>
    </row>
    <row r="281" spans="1:43" ht="15.75" customHeight="1">
      <c r="A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S281" s="1"/>
      <c r="AA281" s="1"/>
      <c r="AI281" s="1"/>
      <c r="AQ281" s="1"/>
    </row>
    <row r="282" spans="1:43" ht="15.75" customHeight="1">
      <c r="A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S282" s="1"/>
      <c r="AA282" s="1"/>
      <c r="AI282" s="1"/>
      <c r="AQ282" s="1"/>
    </row>
    <row r="283" spans="1:43" ht="15.75" customHeight="1">
      <c r="A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S283" s="1"/>
      <c r="AA283" s="1"/>
      <c r="AI283" s="1"/>
      <c r="AQ283" s="1"/>
    </row>
    <row r="284" spans="1:43" ht="15.75" customHeight="1">
      <c r="A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S284" s="1"/>
      <c r="AA284" s="1"/>
      <c r="AI284" s="1"/>
      <c r="AQ284" s="1"/>
    </row>
    <row r="285" spans="1:43" ht="15.75" customHeight="1">
      <c r="A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S285" s="1"/>
      <c r="AA285" s="1"/>
      <c r="AI285" s="1"/>
      <c r="AQ285" s="1"/>
    </row>
    <row r="286" spans="1:43" ht="15.75" customHeight="1">
      <c r="A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S286" s="1"/>
      <c r="AA286" s="1"/>
      <c r="AI286" s="1"/>
      <c r="AQ286" s="1"/>
    </row>
    <row r="287" spans="1:43" ht="15.75" customHeight="1">
      <c r="A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S287" s="1"/>
      <c r="AA287" s="1"/>
      <c r="AI287" s="1"/>
      <c r="AQ287" s="1"/>
    </row>
    <row r="288" spans="1:43" ht="15.75" customHeight="1">
      <c r="A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S288" s="1"/>
      <c r="AA288" s="1"/>
      <c r="AI288" s="1"/>
      <c r="AQ288" s="1"/>
    </row>
    <row r="289" spans="1:43" ht="15.75" customHeight="1">
      <c r="A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S289" s="1"/>
      <c r="AA289" s="1"/>
      <c r="AI289" s="1"/>
      <c r="AQ289" s="1"/>
    </row>
    <row r="290" spans="1:43" ht="15.75" customHeight="1">
      <c r="A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S290" s="1"/>
      <c r="AA290" s="1"/>
      <c r="AI290" s="1"/>
      <c r="AQ290" s="1"/>
    </row>
    <row r="291" spans="1:43" ht="15.75" customHeight="1">
      <c r="A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S291" s="1"/>
      <c r="AA291" s="1"/>
      <c r="AI291" s="1"/>
      <c r="AQ291" s="1"/>
    </row>
    <row r="292" spans="1:43" ht="15.75" customHeight="1">
      <c r="A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S292" s="1"/>
      <c r="AA292" s="1"/>
      <c r="AI292" s="1"/>
      <c r="AQ292" s="1"/>
    </row>
    <row r="293" spans="1:43" ht="15.75" customHeight="1">
      <c r="A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S293" s="1"/>
      <c r="AA293" s="1"/>
      <c r="AI293" s="1"/>
      <c r="AQ293" s="1"/>
    </row>
    <row r="294" spans="1:43" ht="15.75" customHeight="1">
      <c r="A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S294" s="1"/>
      <c r="AA294" s="1"/>
      <c r="AI294" s="1"/>
      <c r="AQ294" s="1"/>
    </row>
    <row r="295" spans="1:43" ht="15.75" customHeight="1">
      <c r="A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S295" s="1"/>
      <c r="AA295" s="1"/>
      <c r="AI295" s="1"/>
      <c r="AQ295" s="1"/>
    </row>
    <row r="296" spans="1:43" ht="15.75" customHeight="1">
      <c r="A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S296" s="1"/>
      <c r="AA296" s="1"/>
      <c r="AI296" s="1"/>
      <c r="AQ296" s="1"/>
    </row>
    <row r="297" spans="1:43" ht="15.75" customHeight="1">
      <c r="A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S297" s="1"/>
      <c r="AA297" s="1"/>
      <c r="AI297" s="1"/>
      <c r="AQ297" s="1"/>
    </row>
    <row r="298" spans="1:43" ht="15.75" customHeight="1">
      <c r="A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S298" s="1"/>
      <c r="AA298" s="1"/>
      <c r="AI298" s="1"/>
      <c r="AQ298" s="1"/>
    </row>
    <row r="299" spans="1:43" ht="15.75" customHeight="1">
      <c r="A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S299" s="1"/>
      <c r="AA299" s="1"/>
      <c r="AI299" s="1"/>
      <c r="AQ299" s="1"/>
    </row>
    <row r="300" spans="1:43" ht="15.75" customHeight="1">
      <c r="A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S300" s="1"/>
      <c r="AA300" s="1"/>
      <c r="AI300" s="1"/>
      <c r="AQ300" s="1"/>
    </row>
    <row r="301" spans="1:43" ht="15.75" customHeight="1">
      <c r="A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S301" s="1"/>
      <c r="AA301" s="1"/>
      <c r="AI301" s="1"/>
      <c r="AQ301" s="1"/>
    </row>
    <row r="302" spans="1:43" ht="15.75" customHeight="1">
      <c r="A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S302" s="1"/>
      <c r="AA302" s="1"/>
      <c r="AI302" s="1"/>
      <c r="AQ302" s="1"/>
    </row>
    <row r="303" spans="1:43" ht="15.75" customHeight="1">
      <c r="A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S303" s="1"/>
      <c r="AA303" s="1"/>
      <c r="AI303" s="1"/>
      <c r="AQ303" s="1"/>
    </row>
    <row r="304" spans="1:43" ht="15.75" customHeight="1">
      <c r="A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S304" s="1"/>
      <c r="AA304" s="1"/>
      <c r="AI304" s="1"/>
      <c r="AQ304" s="1"/>
    </row>
    <row r="305" spans="1:43" ht="15.75" customHeight="1">
      <c r="A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S305" s="1"/>
      <c r="AA305" s="1"/>
      <c r="AI305" s="1"/>
      <c r="AQ305" s="1"/>
    </row>
    <row r="306" spans="1:43" ht="15.75" customHeight="1">
      <c r="A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S306" s="1"/>
      <c r="AA306" s="1"/>
      <c r="AI306" s="1"/>
      <c r="AQ306" s="1"/>
    </row>
    <row r="307" spans="1:43" ht="15.75" customHeight="1">
      <c r="A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S307" s="1"/>
      <c r="AA307" s="1"/>
      <c r="AI307" s="1"/>
      <c r="AQ307" s="1"/>
    </row>
    <row r="308" spans="1:43" ht="15.75" customHeight="1">
      <c r="A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S308" s="1"/>
      <c r="AA308" s="1"/>
      <c r="AI308" s="1"/>
      <c r="AQ308" s="1"/>
    </row>
    <row r="309" spans="1:43" ht="15.75" customHeight="1">
      <c r="A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S309" s="1"/>
      <c r="AA309" s="1"/>
      <c r="AI309" s="1"/>
      <c r="AQ309" s="1"/>
    </row>
    <row r="310" spans="1:43" ht="15.75" customHeight="1">
      <c r="A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S310" s="1"/>
      <c r="AA310" s="1"/>
      <c r="AI310" s="1"/>
      <c r="AQ310" s="1"/>
    </row>
    <row r="311" spans="1:43" ht="15.75" customHeight="1">
      <c r="A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S311" s="1"/>
      <c r="AA311" s="1"/>
      <c r="AI311" s="1"/>
      <c r="AQ311" s="1"/>
    </row>
    <row r="312" spans="1:43" ht="15.75" customHeight="1">
      <c r="A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S312" s="1"/>
      <c r="AA312" s="1"/>
      <c r="AI312" s="1"/>
      <c r="AQ312" s="1"/>
    </row>
    <row r="313" spans="1:43" ht="15.75" customHeight="1">
      <c r="A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S313" s="1"/>
      <c r="AA313" s="1"/>
      <c r="AI313" s="1"/>
      <c r="AQ313" s="1"/>
    </row>
    <row r="314" spans="1:43" ht="15.75" customHeight="1">
      <c r="A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S314" s="1"/>
      <c r="AA314" s="1"/>
      <c r="AI314" s="1"/>
      <c r="AQ314" s="1"/>
    </row>
    <row r="315" spans="1:43" ht="15.75" customHeight="1">
      <c r="A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S315" s="1"/>
      <c r="AA315" s="1"/>
      <c r="AI315" s="1"/>
      <c r="AQ315" s="1"/>
    </row>
    <row r="316" spans="1:43" ht="15.75" customHeight="1">
      <c r="A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S316" s="1"/>
      <c r="AA316" s="1"/>
      <c r="AI316" s="1"/>
      <c r="AQ316" s="1"/>
    </row>
    <row r="317" spans="1:43" ht="15.75" customHeight="1">
      <c r="A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S317" s="1"/>
      <c r="AA317" s="1"/>
      <c r="AI317" s="1"/>
      <c r="AQ317" s="1"/>
    </row>
    <row r="318" spans="1:43" ht="15.75" customHeight="1">
      <c r="A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S318" s="1"/>
      <c r="AA318" s="1"/>
      <c r="AI318" s="1"/>
      <c r="AQ318" s="1"/>
    </row>
    <row r="319" spans="1:43" ht="15.75" customHeight="1">
      <c r="A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S319" s="1"/>
      <c r="AA319" s="1"/>
      <c r="AI319" s="1"/>
      <c r="AQ319" s="1"/>
    </row>
    <row r="320" spans="1:43" ht="15.75" customHeight="1">
      <c r="A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S320" s="1"/>
      <c r="AA320" s="1"/>
      <c r="AI320" s="1"/>
      <c r="AQ320" s="1"/>
    </row>
    <row r="321" spans="1:43" ht="15.75" customHeight="1">
      <c r="A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S321" s="1"/>
      <c r="AA321" s="1"/>
      <c r="AI321" s="1"/>
      <c r="AQ321" s="1"/>
    </row>
    <row r="322" spans="1:43" ht="15.75" customHeight="1">
      <c r="A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S322" s="1"/>
      <c r="AA322" s="1"/>
      <c r="AI322" s="1"/>
      <c r="AQ322" s="1"/>
    </row>
    <row r="323" spans="1:43" ht="15.75" customHeight="1">
      <c r="A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S323" s="1"/>
      <c r="AA323" s="1"/>
      <c r="AI323" s="1"/>
      <c r="AQ323" s="1"/>
    </row>
    <row r="324" spans="1:43" ht="15.75" customHeight="1">
      <c r="A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S324" s="1"/>
      <c r="AA324" s="1"/>
      <c r="AI324" s="1"/>
      <c r="AQ324" s="1"/>
    </row>
    <row r="325" spans="1:43" ht="15.75" customHeight="1">
      <c r="A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S325" s="1"/>
      <c r="AA325" s="1"/>
      <c r="AI325" s="1"/>
      <c r="AQ325" s="1"/>
    </row>
    <row r="326" spans="1:43" ht="15.75" customHeight="1">
      <c r="A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S326" s="1"/>
      <c r="AA326" s="1"/>
      <c r="AI326" s="1"/>
      <c r="AQ326" s="1"/>
    </row>
    <row r="327" spans="1:43" ht="15.75" customHeight="1">
      <c r="A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S327" s="1"/>
      <c r="AA327" s="1"/>
      <c r="AI327" s="1"/>
      <c r="AQ327" s="1"/>
    </row>
    <row r="328" spans="1:43" ht="15.75" customHeight="1">
      <c r="A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S328" s="1"/>
      <c r="AA328" s="1"/>
      <c r="AI328" s="1"/>
      <c r="AQ328" s="1"/>
    </row>
    <row r="329" spans="1:43" ht="15.75" customHeight="1">
      <c r="A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S329" s="1"/>
      <c r="AA329" s="1"/>
      <c r="AI329" s="1"/>
      <c r="AQ329" s="1"/>
    </row>
    <row r="330" spans="1:43" ht="15.75" customHeight="1">
      <c r="A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S330" s="1"/>
      <c r="AA330" s="1"/>
      <c r="AI330" s="1"/>
      <c r="AQ330" s="1"/>
    </row>
    <row r="331" spans="1:43" ht="15.75" customHeight="1">
      <c r="A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S331" s="1"/>
      <c r="AA331" s="1"/>
      <c r="AI331" s="1"/>
      <c r="AQ331" s="1"/>
    </row>
    <row r="332" spans="1:43" ht="15.75" customHeight="1">
      <c r="A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S332" s="1"/>
      <c r="AA332" s="1"/>
      <c r="AI332" s="1"/>
      <c r="AQ332" s="1"/>
    </row>
    <row r="333" spans="1:43" ht="15.75" customHeight="1">
      <c r="A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S333" s="1"/>
      <c r="AA333" s="1"/>
      <c r="AI333" s="1"/>
      <c r="AQ333" s="1"/>
    </row>
    <row r="334" spans="1:43" ht="15.75" customHeight="1">
      <c r="A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S334" s="1"/>
      <c r="AA334" s="1"/>
      <c r="AI334" s="1"/>
      <c r="AQ334" s="1"/>
    </row>
    <row r="335" spans="1:43" ht="15.75" customHeight="1">
      <c r="A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S335" s="1"/>
      <c r="AA335" s="1"/>
      <c r="AI335" s="1"/>
      <c r="AQ335" s="1"/>
    </row>
    <row r="336" spans="1:43" ht="15.75" customHeight="1">
      <c r="A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S336" s="1"/>
      <c r="AA336" s="1"/>
      <c r="AI336" s="1"/>
      <c r="AQ336" s="1"/>
    </row>
    <row r="337" spans="1:43" ht="15.75" customHeight="1">
      <c r="A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S337" s="1"/>
      <c r="AA337" s="1"/>
      <c r="AI337" s="1"/>
      <c r="AQ337" s="1"/>
    </row>
    <row r="338" spans="1:43" ht="15.75" customHeight="1">
      <c r="A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S338" s="1"/>
      <c r="AA338" s="1"/>
      <c r="AI338" s="1"/>
      <c r="AQ338" s="1"/>
    </row>
    <row r="339" spans="1:43" ht="15.75" customHeight="1">
      <c r="A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S339" s="1"/>
      <c r="AA339" s="1"/>
      <c r="AI339" s="1"/>
      <c r="AQ339" s="1"/>
    </row>
    <row r="340" spans="1:43" ht="15.75" customHeight="1">
      <c r="A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S340" s="1"/>
      <c r="AA340" s="1"/>
      <c r="AI340" s="1"/>
      <c r="AQ340" s="1"/>
    </row>
    <row r="341" spans="1:43" ht="15.75" customHeight="1">
      <c r="A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S341" s="1"/>
      <c r="AA341" s="1"/>
      <c r="AI341" s="1"/>
      <c r="AQ341" s="1"/>
    </row>
    <row r="342" spans="1:43" ht="15.75" customHeight="1">
      <c r="A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S342" s="1"/>
      <c r="AA342" s="1"/>
      <c r="AI342" s="1"/>
      <c r="AQ342" s="1"/>
    </row>
    <row r="343" spans="1:43" ht="15.75" customHeight="1">
      <c r="A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S343" s="1"/>
      <c r="AA343" s="1"/>
      <c r="AI343" s="1"/>
      <c r="AQ343" s="1"/>
    </row>
    <row r="344" spans="1:43" ht="15.75" customHeight="1">
      <c r="A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S344" s="1"/>
      <c r="AA344" s="1"/>
      <c r="AI344" s="1"/>
      <c r="AQ344" s="1"/>
    </row>
    <row r="345" spans="1:43" ht="15.75" customHeight="1">
      <c r="A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S345" s="1"/>
      <c r="AA345" s="1"/>
      <c r="AI345" s="1"/>
      <c r="AQ345" s="1"/>
    </row>
    <row r="346" spans="1:43" ht="15.75" customHeight="1">
      <c r="A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S346" s="1"/>
      <c r="AA346" s="1"/>
      <c r="AI346" s="1"/>
      <c r="AQ346" s="1"/>
    </row>
    <row r="347" spans="1:43" ht="15.75" customHeight="1">
      <c r="A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S347" s="1"/>
      <c r="AA347" s="1"/>
      <c r="AI347" s="1"/>
      <c r="AQ347" s="1"/>
    </row>
    <row r="348" spans="1:43" ht="15.75" customHeight="1">
      <c r="A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S348" s="1"/>
      <c r="AA348" s="1"/>
      <c r="AI348" s="1"/>
      <c r="AQ348" s="1"/>
    </row>
    <row r="349" spans="1:43" ht="15.75" customHeight="1">
      <c r="A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S349" s="1"/>
      <c r="AA349" s="1"/>
      <c r="AI349" s="1"/>
      <c r="AQ349" s="1"/>
    </row>
    <row r="350" spans="1:43" ht="15.75" customHeight="1">
      <c r="A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S350" s="1"/>
      <c r="AA350" s="1"/>
      <c r="AI350" s="1"/>
      <c r="AQ350" s="1"/>
    </row>
    <row r="351" spans="1:43" ht="15.75" customHeight="1">
      <c r="A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S351" s="1"/>
      <c r="AA351" s="1"/>
      <c r="AI351" s="1"/>
      <c r="AQ351" s="1"/>
    </row>
    <row r="352" spans="1:43" ht="15.75" customHeight="1">
      <c r="A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S352" s="1"/>
      <c r="AA352" s="1"/>
      <c r="AI352" s="1"/>
      <c r="AQ352" s="1"/>
    </row>
    <row r="353" spans="1:43" ht="15.75" customHeight="1">
      <c r="A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S353" s="1"/>
      <c r="AA353" s="1"/>
      <c r="AI353" s="1"/>
      <c r="AQ353" s="1"/>
    </row>
    <row r="354" spans="1:43" ht="15.75" customHeight="1">
      <c r="A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S354" s="1"/>
      <c r="AA354" s="1"/>
      <c r="AI354" s="1"/>
      <c r="AQ354" s="1"/>
    </row>
    <row r="355" spans="1:43" ht="15.75" customHeight="1">
      <c r="A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S355" s="1"/>
      <c r="AA355" s="1"/>
      <c r="AI355" s="1"/>
      <c r="AQ355" s="1"/>
    </row>
    <row r="356" spans="1:43" ht="15.75" customHeight="1">
      <c r="A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S356" s="1"/>
      <c r="AA356" s="1"/>
      <c r="AI356" s="1"/>
      <c r="AQ356" s="1"/>
    </row>
    <row r="357" spans="1:43" ht="15.75" customHeight="1">
      <c r="A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S357" s="1"/>
      <c r="AA357" s="1"/>
      <c r="AI357" s="1"/>
      <c r="AQ357" s="1"/>
    </row>
    <row r="358" spans="1:43" ht="15.75" customHeight="1">
      <c r="A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S358" s="1"/>
      <c r="AA358" s="1"/>
      <c r="AI358" s="1"/>
      <c r="AQ358" s="1"/>
    </row>
    <row r="359" spans="1:43" ht="15.75" customHeight="1">
      <c r="A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S359" s="1"/>
      <c r="AA359" s="1"/>
      <c r="AI359" s="1"/>
      <c r="AQ359" s="1"/>
    </row>
    <row r="360" spans="1:43" ht="15.75" customHeight="1">
      <c r="A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S360" s="1"/>
      <c r="AA360" s="1"/>
      <c r="AI360" s="1"/>
      <c r="AQ360" s="1"/>
    </row>
    <row r="361" spans="1:43" ht="15.75" customHeight="1">
      <c r="A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S361" s="1"/>
      <c r="AA361" s="1"/>
      <c r="AI361" s="1"/>
      <c r="AQ361" s="1"/>
    </row>
    <row r="362" spans="1:43" ht="15.75" customHeight="1">
      <c r="A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S362" s="1"/>
      <c r="AA362" s="1"/>
      <c r="AI362" s="1"/>
      <c r="AQ362" s="1"/>
    </row>
    <row r="363" spans="1:43" ht="15.75" customHeight="1">
      <c r="A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S363" s="1"/>
      <c r="AA363" s="1"/>
      <c r="AI363" s="1"/>
      <c r="AQ363" s="1"/>
    </row>
    <row r="364" spans="1:43" ht="15.75" customHeight="1">
      <c r="A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S364" s="1"/>
      <c r="AA364" s="1"/>
      <c r="AI364" s="1"/>
      <c r="AQ364" s="1"/>
    </row>
    <row r="365" spans="1:43" ht="15.75" customHeight="1">
      <c r="A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S365" s="1"/>
      <c r="AA365" s="1"/>
      <c r="AI365" s="1"/>
      <c r="AQ365" s="1"/>
    </row>
    <row r="366" spans="1:43" ht="15.75" customHeight="1">
      <c r="A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S366" s="1"/>
      <c r="AA366" s="1"/>
      <c r="AI366" s="1"/>
      <c r="AQ366" s="1"/>
    </row>
    <row r="367" spans="1:43" ht="15.75" customHeight="1">
      <c r="A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S367" s="1"/>
      <c r="AA367" s="1"/>
      <c r="AI367" s="1"/>
      <c r="AQ367" s="1"/>
    </row>
    <row r="368" spans="1:43" ht="15.75" customHeight="1">
      <c r="A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S368" s="1"/>
      <c r="AA368" s="1"/>
      <c r="AI368" s="1"/>
      <c r="AQ368" s="1"/>
    </row>
    <row r="369" spans="1:43" ht="15.75" customHeight="1">
      <c r="A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S369" s="1"/>
      <c r="AA369" s="1"/>
      <c r="AI369" s="1"/>
      <c r="AQ369" s="1"/>
    </row>
    <row r="370" spans="1:43" ht="15.75" customHeight="1">
      <c r="A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S370" s="1"/>
      <c r="AA370" s="1"/>
      <c r="AI370" s="1"/>
      <c r="AQ370" s="1"/>
    </row>
    <row r="371" spans="1:43" ht="15.75" customHeight="1">
      <c r="A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S371" s="1"/>
      <c r="AA371" s="1"/>
      <c r="AI371" s="1"/>
      <c r="AQ371" s="1"/>
    </row>
    <row r="372" spans="1:43" ht="15.75" customHeight="1">
      <c r="A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S372" s="1"/>
      <c r="AA372" s="1"/>
      <c r="AI372" s="1"/>
      <c r="AQ372" s="1"/>
    </row>
    <row r="373" spans="1:43" ht="15.75" customHeight="1">
      <c r="A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S373" s="1"/>
      <c r="AA373" s="1"/>
      <c r="AI373" s="1"/>
      <c r="AQ373" s="1"/>
    </row>
    <row r="374" spans="1:43" ht="15.75" customHeight="1">
      <c r="A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S374" s="1"/>
      <c r="AA374" s="1"/>
      <c r="AI374" s="1"/>
      <c r="AQ374" s="1"/>
    </row>
    <row r="375" spans="1:43" ht="15.75" customHeight="1">
      <c r="A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S375" s="1"/>
      <c r="AA375" s="1"/>
      <c r="AI375" s="1"/>
      <c r="AQ375" s="1"/>
    </row>
    <row r="376" spans="1:43" ht="15.75" customHeight="1">
      <c r="A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S376" s="1"/>
      <c r="AA376" s="1"/>
      <c r="AI376" s="1"/>
      <c r="AQ376" s="1"/>
    </row>
    <row r="377" spans="1:43" ht="15.75" customHeight="1">
      <c r="A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S377" s="1"/>
      <c r="AA377" s="1"/>
      <c r="AI377" s="1"/>
      <c r="AQ377" s="1"/>
    </row>
    <row r="378" spans="1:43" ht="15.75" customHeight="1">
      <c r="A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S378" s="1"/>
      <c r="AA378" s="1"/>
      <c r="AI378" s="1"/>
      <c r="AQ378" s="1"/>
    </row>
    <row r="379" spans="1:43" ht="15.75" customHeight="1">
      <c r="A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S379" s="1"/>
      <c r="AA379" s="1"/>
      <c r="AI379" s="1"/>
      <c r="AQ379" s="1"/>
    </row>
    <row r="380" spans="1:43" ht="15.75" customHeight="1">
      <c r="A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S380" s="1"/>
      <c r="AA380" s="1"/>
      <c r="AI380" s="1"/>
      <c r="AQ380" s="1"/>
    </row>
    <row r="381" spans="1:43" ht="15.75" customHeight="1">
      <c r="A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S381" s="1"/>
      <c r="AA381" s="1"/>
      <c r="AI381" s="1"/>
      <c r="AQ381" s="1"/>
    </row>
    <row r="382" spans="1:43" ht="15.75" customHeight="1">
      <c r="A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S382" s="1"/>
      <c r="AA382" s="1"/>
      <c r="AI382" s="1"/>
      <c r="AQ382" s="1"/>
    </row>
    <row r="383" spans="1:43" ht="15.75" customHeight="1">
      <c r="A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S383" s="1"/>
      <c r="AA383" s="1"/>
      <c r="AI383" s="1"/>
      <c r="AQ383" s="1"/>
    </row>
    <row r="384" spans="1:43" ht="15.75" customHeight="1">
      <c r="A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S384" s="1"/>
      <c r="AA384" s="1"/>
      <c r="AI384" s="1"/>
      <c r="AQ384" s="1"/>
    </row>
    <row r="385" spans="1:43" ht="15.75" customHeight="1">
      <c r="A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S385" s="1"/>
      <c r="AA385" s="1"/>
      <c r="AI385" s="1"/>
      <c r="AQ385" s="1"/>
    </row>
    <row r="386" spans="1:43" ht="15.75" customHeight="1">
      <c r="A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S386" s="1"/>
      <c r="AA386" s="1"/>
      <c r="AI386" s="1"/>
      <c r="AQ386" s="1"/>
    </row>
    <row r="387" spans="1:43" ht="15.75" customHeight="1">
      <c r="A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S387" s="1"/>
      <c r="AA387" s="1"/>
      <c r="AI387" s="1"/>
      <c r="AQ387" s="1"/>
    </row>
    <row r="388" spans="1:43" ht="15.75" customHeight="1">
      <c r="A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S388" s="1"/>
      <c r="AA388" s="1"/>
      <c r="AI388" s="1"/>
      <c r="AQ388" s="1"/>
    </row>
    <row r="389" spans="1:43" ht="15.75" customHeight="1">
      <c r="A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S389" s="1"/>
      <c r="AA389" s="1"/>
      <c r="AI389" s="1"/>
      <c r="AQ389" s="1"/>
    </row>
    <row r="390" spans="1:43" ht="15.75" customHeight="1">
      <c r="A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S390" s="1"/>
      <c r="AA390" s="1"/>
      <c r="AI390" s="1"/>
      <c r="AQ390" s="1"/>
    </row>
    <row r="391" spans="1:43" ht="15.75" customHeight="1">
      <c r="A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S391" s="1"/>
      <c r="AA391" s="1"/>
      <c r="AI391" s="1"/>
      <c r="AQ391" s="1"/>
    </row>
    <row r="392" spans="1:43" ht="15.75" customHeight="1">
      <c r="A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S392" s="1"/>
      <c r="AA392" s="1"/>
      <c r="AI392" s="1"/>
      <c r="AQ392" s="1"/>
    </row>
    <row r="393" spans="1:43" ht="15.75" customHeight="1">
      <c r="A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S393" s="1"/>
      <c r="AA393" s="1"/>
      <c r="AI393" s="1"/>
      <c r="AQ393" s="1"/>
    </row>
    <row r="394" spans="1:43" ht="15.75" customHeight="1">
      <c r="A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S394" s="1"/>
      <c r="AA394" s="1"/>
      <c r="AI394" s="1"/>
      <c r="AQ394" s="1"/>
    </row>
    <row r="395" spans="1:43" ht="15.75" customHeight="1">
      <c r="A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S395" s="1"/>
      <c r="AA395" s="1"/>
      <c r="AI395" s="1"/>
      <c r="AQ395" s="1"/>
    </row>
    <row r="396" spans="1:43" ht="15.75" customHeight="1">
      <c r="A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S396" s="1"/>
      <c r="AA396" s="1"/>
      <c r="AI396" s="1"/>
      <c r="AQ396" s="1"/>
    </row>
    <row r="397" spans="1:43" ht="15.75" customHeight="1">
      <c r="A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S397" s="1"/>
      <c r="AA397" s="1"/>
      <c r="AI397" s="1"/>
      <c r="AQ397" s="1"/>
    </row>
    <row r="398" spans="1:43" ht="15.75" customHeight="1">
      <c r="A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S398" s="1"/>
      <c r="AA398" s="1"/>
      <c r="AI398" s="1"/>
      <c r="AQ398" s="1"/>
    </row>
    <row r="399" spans="1:43" ht="15.75" customHeight="1">
      <c r="A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S399" s="1"/>
      <c r="AA399" s="1"/>
      <c r="AI399" s="1"/>
      <c r="AQ399" s="1"/>
    </row>
    <row r="400" spans="1:43" ht="15.75" customHeight="1">
      <c r="A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S400" s="1"/>
      <c r="AA400" s="1"/>
      <c r="AI400" s="1"/>
      <c r="AQ400" s="1"/>
    </row>
    <row r="401" spans="1:43" ht="15.75" customHeight="1">
      <c r="A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S401" s="1"/>
      <c r="AA401" s="1"/>
      <c r="AI401" s="1"/>
      <c r="AQ401" s="1"/>
    </row>
    <row r="402" spans="1:43" ht="15.75" customHeight="1">
      <c r="A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S402" s="1"/>
      <c r="AA402" s="1"/>
      <c r="AI402" s="1"/>
      <c r="AQ402" s="1"/>
    </row>
    <row r="403" spans="1:43" ht="15.75" customHeight="1">
      <c r="A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S403" s="1"/>
      <c r="AA403" s="1"/>
      <c r="AI403" s="1"/>
      <c r="AQ403" s="1"/>
    </row>
    <row r="404" spans="1:43" ht="15.75" customHeight="1">
      <c r="A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S404" s="1"/>
      <c r="AA404" s="1"/>
      <c r="AI404" s="1"/>
      <c r="AQ404" s="1"/>
    </row>
    <row r="405" spans="1:43" ht="15.75" customHeight="1">
      <c r="A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S405" s="1"/>
      <c r="AA405" s="1"/>
      <c r="AI405" s="1"/>
      <c r="AQ405" s="1"/>
    </row>
    <row r="406" spans="1:43" ht="15.75" customHeight="1">
      <c r="A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S406" s="1"/>
      <c r="AA406" s="1"/>
      <c r="AI406" s="1"/>
      <c r="AQ406" s="1"/>
    </row>
    <row r="407" spans="1:43" ht="15.75" customHeight="1">
      <c r="A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S407" s="1"/>
      <c r="AA407" s="1"/>
      <c r="AI407" s="1"/>
      <c r="AQ407" s="1"/>
    </row>
    <row r="408" spans="1:43" ht="15.75" customHeight="1">
      <c r="A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S408" s="1"/>
      <c r="AA408" s="1"/>
      <c r="AI408" s="1"/>
      <c r="AQ408" s="1"/>
    </row>
    <row r="409" spans="1:43" ht="15.75" customHeight="1">
      <c r="A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S409" s="1"/>
      <c r="AA409" s="1"/>
      <c r="AI409" s="1"/>
      <c r="AQ409" s="1"/>
    </row>
    <row r="410" spans="1:43" ht="15.75" customHeight="1">
      <c r="A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S410" s="1"/>
      <c r="AA410" s="1"/>
      <c r="AI410" s="1"/>
      <c r="AQ410" s="1"/>
    </row>
    <row r="411" spans="1:43" ht="15.75" customHeight="1">
      <c r="A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S411" s="1"/>
      <c r="AA411" s="1"/>
      <c r="AI411" s="1"/>
      <c r="AQ411" s="1"/>
    </row>
    <row r="412" spans="1:43" ht="15.75" customHeight="1">
      <c r="A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S412" s="1"/>
      <c r="AA412" s="1"/>
      <c r="AI412" s="1"/>
      <c r="AQ412" s="1"/>
    </row>
    <row r="413" spans="1:43" ht="15.75" customHeight="1">
      <c r="A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S413" s="1"/>
      <c r="AA413" s="1"/>
      <c r="AI413" s="1"/>
      <c r="AQ413" s="1"/>
    </row>
    <row r="414" spans="1:43" ht="15.75" customHeight="1">
      <c r="A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S414" s="1"/>
      <c r="AA414" s="1"/>
      <c r="AI414" s="1"/>
      <c r="AQ414" s="1"/>
    </row>
    <row r="415" spans="1:43" ht="15.75" customHeight="1">
      <c r="A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S415" s="1"/>
      <c r="AA415" s="1"/>
      <c r="AI415" s="1"/>
      <c r="AQ415" s="1"/>
    </row>
    <row r="416" spans="1:43" ht="15.75" customHeight="1">
      <c r="A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S416" s="1"/>
      <c r="AA416" s="1"/>
      <c r="AI416" s="1"/>
      <c r="AQ416" s="1"/>
    </row>
    <row r="417" spans="1:43" ht="15.75" customHeight="1">
      <c r="A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S417" s="1"/>
      <c r="AA417" s="1"/>
      <c r="AI417" s="1"/>
      <c r="AQ417" s="1"/>
    </row>
    <row r="418" spans="1:43" ht="15.75" customHeight="1">
      <c r="A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S418" s="1"/>
      <c r="AA418" s="1"/>
      <c r="AI418" s="1"/>
      <c r="AQ418" s="1"/>
    </row>
    <row r="419" spans="1:43" ht="15.75" customHeight="1">
      <c r="A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S419" s="1"/>
      <c r="AA419" s="1"/>
      <c r="AI419" s="1"/>
      <c r="AQ419" s="1"/>
    </row>
    <row r="420" spans="1:43" ht="15.75" customHeight="1">
      <c r="A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S420" s="1"/>
      <c r="AA420" s="1"/>
      <c r="AI420" s="1"/>
      <c r="AQ420" s="1"/>
    </row>
    <row r="421" spans="1:43" ht="15.75" customHeight="1">
      <c r="A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S421" s="1"/>
      <c r="AA421" s="1"/>
      <c r="AI421" s="1"/>
      <c r="AQ421" s="1"/>
    </row>
    <row r="422" spans="1:43" ht="15.75" customHeight="1">
      <c r="A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S422" s="1"/>
      <c r="AA422" s="1"/>
      <c r="AI422" s="1"/>
      <c r="AQ422" s="1"/>
    </row>
    <row r="423" spans="1:43" ht="15.75" customHeight="1">
      <c r="A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S423" s="1"/>
      <c r="AA423" s="1"/>
      <c r="AI423" s="1"/>
      <c r="AQ423" s="1"/>
    </row>
    <row r="424" spans="1:43" ht="15.75" customHeight="1">
      <c r="A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S424" s="1"/>
      <c r="AA424" s="1"/>
      <c r="AI424" s="1"/>
      <c r="AQ424" s="1"/>
    </row>
    <row r="425" spans="1:43" ht="15.75" customHeight="1">
      <c r="A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S425" s="1"/>
      <c r="AA425" s="1"/>
      <c r="AI425" s="1"/>
      <c r="AQ425" s="1"/>
    </row>
    <row r="426" spans="1:43" ht="15.75" customHeight="1">
      <c r="A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S426" s="1"/>
      <c r="AA426" s="1"/>
      <c r="AI426" s="1"/>
      <c r="AQ426" s="1"/>
    </row>
    <row r="427" spans="1:43" ht="15.75" customHeight="1">
      <c r="A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S427" s="1"/>
      <c r="AA427" s="1"/>
      <c r="AI427" s="1"/>
      <c r="AQ427" s="1"/>
    </row>
    <row r="428" spans="1:43" ht="15.75" customHeight="1">
      <c r="A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S428" s="1"/>
      <c r="AA428" s="1"/>
      <c r="AI428" s="1"/>
      <c r="AQ428" s="1"/>
    </row>
    <row r="429" spans="1:43" ht="15.75" customHeight="1">
      <c r="A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S429" s="1"/>
      <c r="AA429" s="1"/>
      <c r="AI429" s="1"/>
      <c r="AQ429" s="1"/>
    </row>
    <row r="430" spans="1:43" ht="15.75" customHeight="1">
      <c r="A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S430" s="1"/>
      <c r="AA430" s="1"/>
      <c r="AI430" s="1"/>
      <c r="AQ430" s="1"/>
    </row>
    <row r="431" spans="1:43" ht="15.75" customHeight="1">
      <c r="A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S431" s="1"/>
      <c r="AA431" s="1"/>
      <c r="AI431" s="1"/>
      <c r="AQ431" s="1"/>
    </row>
    <row r="432" spans="1:43" ht="15.75" customHeight="1">
      <c r="A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S432" s="1"/>
      <c r="AA432" s="1"/>
      <c r="AI432" s="1"/>
      <c r="AQ432" s="1"/>
    </row>
    <row r="433" spans="1:43" ht="15.75" customHeight="1">
      <c r="A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S433" s="1"/>
      <c r="AA433" s="1"/>
      <c r="AI433" s="1"/>
      <c r="AQ433" s="1"/>
    </row>
    <row r="434" spans="1:43" ht="15.75" customHeight="1">
      <c r="A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S434" s="1"/>
      <c r="AA434" s="1"/>
      <c r="AI434" s="1"/>
      <c r="AQ434" s="1"/>
    </row>
    <row r="435" spans="1:43" ht="15.75" customHeight="1">
      <c r="A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S435" s="1"/>
      <c r="AA435" s="1"/>
      <c r="AI435" s="1"/>
      <c r="AQ435" s="1"/>
    </row>
    <row r="436" spans="1:43" ht="15.75" customHeight="1">
      <c r="A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S436" s="1"/>
      <c r="AA436" s="1"/>
      <c r="AI436" s="1"/>
      <c r="AQ436" s="1"/>
    </row>
    <row r="437" spans="1:43" ht="15.75" customHeight="1">
      <c r="A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S437" s="1"/>
      <c r="AA437" s="1"/>
      <c r="AI437" s="1"/>
      <c r="AQ437" s="1"/>
    </row>
    <row r="438" spans="1:43" ht="15.75" customHeight="1">
      <c r="A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S438" s="1"/>
      <c r="AA438" s="1"/>
      <c r="AI438" s="1"/>
      <c r="AQ438" s="1"/>
    </row>
    <row r="439" spans="1:43" ht="15.75" customHeight="1">
      <c r="A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S439" s="1"/>
      <c r="AA439" s="1"/>
      <c r="AI439" s="1"/>
      <c r="AQ439" s="1"/>
    </row>
    <row r="440" spans="1:43" ht="15.75" customHeight="1">
      <c r="A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S440" s="1"/>
      <c r="AA440" s="1"/>
      <c r="AI440" s="1"/>
      <c r="AQ440" s="1"/>
    </row>
    <row r="441" spans="1:43" ht="15.75" customHeight="1">
      <c r="A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S441" s="1"/>
      <c r="AA441" s="1"/>
      <c r="AI441" s="1"/>
      <c r="AQ441" s="1"/>
    </row>
    <row r="442" spans="1:43" ht="15.75" customHeight="1">
      <c r="A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S442" s="1"/>
      <c r="AA442" s="1"/>
      <c r="AI442" s="1"/>
      <c r="AQ442" s="1"/>
    </row>
    <row r="443" spans="1:43" ht="15.75" customHeight="1">
      <c r="A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S443" s="1"/>
      <c r="AA443" s="1"/>
      <c r="AI443" s="1"/>
      <c r="AQ443" s="1"/>
    </row>
    <row r="444" spans="1:43" ht="15.75" customHeight="1">
      <c r="A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S444" s="1"/>
      <c r="AA444" s="1"/>
      <c r="AI444" s="1"/>
      <c r="AQ444" s="1"/>
    </row>
    <row r="445" spans="1:43" ht="15.75" customHeight="1">
      <c r="A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S445" s="1"/>
      <c r="AA445" s="1"/>
      <c r="AI445" s="1"/>
      <c r="AQ445" s="1"/>
    </row>
    <row r="446" spans="1:43" ht="15.75" customHeight="1">
      <c r="A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S446" s="1"/>
      <c r="AA446" s="1"/>
      <c r="AI446" s="1"/>
      <c r="AQ446" s="1"/>
    </row>
    <row r="447" spans="1:43" ht="15.75" customHeight="1">
      <c r="A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S447" s="1"/>
      <c r="AA447" s="1"/>
      <c r="AI447" s="1"/>
      <c r="AQ447" s="1"/>
    </row>
    <row r="448" spans="1:43" ht="15.75" customHeight="1">
      <c r="A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S448" s="1"/>
      <c r="AA448" s="1"/>
      <c r="AI448" s="1"/>
      <c r="AQ448" s="1"/>
    </row>
    <row r="449" spans="1:43" ht="15.75" customHeight="1">
      <c r="A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S449" s="1"/>
      <c r="AA449" s="1"/>
      <c r="AI449" s="1"/>
      <c r="AQ449" s="1"/>
    </row>
    <row r="450" spans="1:43" ht="15.75" customHeight="1">
      <c r="A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S450" s="1"/>
      <c r="AA450" s="1"/>
      <c r="AI450" s="1"/>
      <c r="AQ450" s="1"/>
    </row>
    <row r="451" spans="1:43" ht="15.75" customHeight="1">
      <c r="A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S451" s="1"/>
      <c r="AA451" s="1"/>
      <c r="AI451" s="1"/>
      <c r="AQ451" s="1"/>
    </row>
    <row r="452" spans="1:43" ht="15.75" customHeight="1">
      <c r="A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S452" s="1"/>
      <c r="AA452" s="1"/>
      <c r="AI452" s="1"/>
      <c r="AQ452" s="1"/>
    </row>
    <row r="453" spans="1:43" ht="15.75" customHeight="1">
      <c r="A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S453" s="1"/>
      <c r="AA453" s="1"/>
      <c r="AI453" s="1"/>
      <c r="AQ453" s="1"/>
    </row>
    <row r="454" spans="1:43" ht="15.75" customHeight="1">
      <c r="A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S454" s="1"/>
      <c r="AA454" s="1"/>
      <c r="AI454" s="1"/>
      <c r="AQ454" s="1"/>
    </row>
    <row r="455" spans="1:43" ht="15.75" customHeight="1">
      <c r="A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S455" s="1"/>
      <c r="AA455" s="1"/>
      <c r="AI455" s="1"/>
      <c r="AQ455" s="1"/>
    </row>
    <row r="456" spans="1:43" ht="15.75" customHeight="1">
      <c r="A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S456" s="1"/>
      <c r="AA456" s="1"/>
      <c r="AI456" s="1"/>
      <c r="AQ456" s="1"/>
    </row>
    <row r="457" spans="1:43" ht="15.75" customHeight="1">
      <c r="A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S457" s="1"/>
      <c r="AA457" s="1"/>
      <c r="AI457" s="1"/>
      <c r="AQ457" s="1"/>
    </row>
    <row r="458" spans="1:43" ht="15.75" customHeight="1">
      <c r="A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S458" s="1"/>
      <c r="AA458" s="1"/>
      <c r="AI458" s="1"/>
      <c r="AQ458" s="1"/>
    </row>
    <row r="459" spans="1:43" ht="15.75" customHeight="1">
      <c r="A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S459" s="1"/>
      <c r="AA459" s="1"/>
      <c r="AI459" s="1"/>
      <c r="AQ459" s="1"/>
    </row>
    <row r="460" spans="1:43" ht="15.75" customHeight="1">
      <c r="A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S460" s="1"/>
      <c r="AA460" s="1"/>
      <c r="AI460" s="1"/>
      <c r="AQ460" s="1"/>
    </row>
    <row r="461" spans="1:43" ht="15.75" customHeight="1">
      <c r="A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S461" s="1"/>
      <c r="AA461" s="1"/>
      <c r="AI461" s="1"/>
      <c r="AQ461" s="1"/>
    </row>
    <row r="462" spans="1:43" ht="15.75" customHeight="1">
      <c r="A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S462" s="1"/>
      <c r="AA462" s="1"/>
      <c r="AI462" s="1"/>
      <c r="AQ462" s="1"/>
    </row>
    <row r="463" spans="1:43" ht="15.75" customHeight="1">
      <c r="A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S463" s="1"/>
      <c r="AA463" s="1"/>
      <c r="AI463" s="1"/>
      <c r="AQ463" s="1"/>
    </row>
    <row r="464" spans="1:43" ht="15.75" customHeight="1">
      <c r="A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S464" s="1"/>
      <c r="AA464" s="1"/>
      <c r="AI464" s="1"/>
      <c r="AQ464" s="1"/>
    </row>
    <row r="465" spans="1:43" ht="15.75" customHeight="1">
      <c r="A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S465" s="1"/>
      <c r="AA465" s="1"/>
      <c r="AI465" s="1"/>
      <c r="AQ465" s="1"/>
    </row>
    <row r="466" spans="1:43" ht="15.75" customHeight="1">
      <c r="A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S466" s="1"/>
      <c r="AA466" s="1"/>
      <c r="AI466" s="1"/>
      <c r="AQ466" s="1"/>
    </row>
    <row r="467" spans="1:43" ht="15.75" customHeight="1">
      <c r="A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S467" s="1"/>
      <c r="AA467" s="1"/>
      <c r="AI467" s="1"/>
      <c r="AQ467" s="1"/>
    </row>
    <row r="468" spans="1:43" ht="15.75" customHeight="1">
      <c r="A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S468" s="1"/>
      <c r="AA468" s="1"/>
      <c r="AI468" s="1"/>
      <c r="AQ468" s="1"/>
    </row>
    <row r="469" spans="1:43" ht="15.75" customHeight="1">
      <c r="A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S469" s="1"/>
      <c r="AA469" s="1"/>
      <c r="AI469" s="1"/>
      <c r="AQ469" s="1"/>
    </row>
    <row r="470" spans="1:43" ht="15.75" customHeight="1">
      <c r="A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S470" s="1"/>
      <c r="AA470" s="1"/>
      <c r="AI470" s="1"/>
      <c r="AQ470" s="1"/>
    </row>
    <row r="471" spans="1:43" ht="15.75" customHeight="1">
      <c r="A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S471" s="1"/>
      <c r="AA471" s="1"/>
      <c r="AI471" s="1"/>
      <c r="AQ471" s="1"/>
    </row>
    <row r="472" spans="1:43" ht="15.75" customHeight="1">
      <c r="A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S472" s="1"/>
      <c r="AA472" s="1"/>
      <c r="AI472" s="1"/>
      <c r="AQ472" s="1"/>
    </row>
    <row r="473" spans="1:43" ht="15.75" customHeight="1">
      <c r="A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S473" s="1"/>
      <c r="AA473" s="1"/>
      <c r="AI473" s="1"/>
      <c r="AQ473" s="1"/>
    </row>
    <row r="474" spans="1:43" ht="15.75" customHeight="1">
      <c r="A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S474" s="1"/>
      <c r="AA474" s="1"/>
      <c r="AI474" s="1"/>
      <c r="AQ474" s="1"/>
    </row>
    <row r="475" spans="1:43" ht="15.75" customHeight="1">
      <c r="A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S475" s="1"/>
      <c r="AA475" s="1"/>
      <c r="AI475" s="1"/>
      <c r="AQ475" s="1"/>
    </row>
    <row r="476" spans="1:43" ht="15.75" customHeight="1">
      <c r="A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S476" s="1"/>
      <c r="AA476" s="1"/>
      <c r="AI476" s="1"/>
      <c r="AQ476" s="1"/>
    </row>
    <row r="477" spans="1:43" ht="15.75" customHeight="1">
      <c r="A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S477" s="1"/>
      <c r="AA477" s="1"/>
      <c r="AI477" s="1"/>
      <c r="AQ477" s="1"/>
    </row>
    <row r="478" spans="1:43" ht="15.75" customHeight="1">
      <c r="A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S478" s="1"/>
      <c r="AA478" s="1"/>
      <c r="AI478" s="1"/>
      <c r="AQ478" s="1"/>
    </row>
    <row r="479" spans="1:43" ht="15.75" customHeight="1">
      <c r="A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S479" s="1"/>
      <c r="AA479" s="1"/>
      <c r="AI479" s="1"/>
      <c r="AQ479" s="1"/>
    </row>
    <row r="480" spans="1:43" ht="15.75" customHeight="1">
      <c r="A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S480" s="1"/>
      <c r="AA480" s="1"/>
      <c r="AI480" s="1"/>
      <c r="AQ480" s="1"/>
    </row>
    <row r="481" spans="1:43" ht="15.75" customHeight="1">
      <c r="A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S481" s="1"/>
      <c r="AA481" s="1"/>
      <c r="AI481" s="1"/>
      <c r="AQ481" s="1"/>
    </row>
    <row r="482" spans="1:43" ht="15.75" customHeight="1">
      <c r="A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S482" s="1"/>
      <c r="AA482" s="1"/>
      <c r="AI482" s="1"/>
      <c r="AQ482" s="1"/>
    </row>
    <row r="483" spans="1:43" ht="15.75" customHeight="1">
      <c r="A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S483" s="1"/>
      <c r="AA483" s="1"/>
      <c r="AI483" s="1"/>
      <c r="AQ483" s="1"/>
    </row>
    <row r="484" spans="1:43" ht="15.75" customHeight="1">
      <c r="A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S484" s="1"/>
      <c r="AA484" s="1"/>
      <c r="AI484" s="1"/>
      <c r="AQ484" s="1"/>
    </row>
    <row r="485" spans="1:43" ht="15.75" customHeight="1">
      <c r="A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S485" s="1"/>
      <c r="AA485" s="1"/>
      <c r="AI485" s="1"/>
      <c r="AQ485" s="1"/>
    </row>
    <row r="486" spans="1:43" ht="15.75" customHeight="1">
      <c r="A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S486" s="1"/>
      <c r="AA486" s="1"/>
      <c r="AI486" s="1"/>
      <c r="AQ486" s="1"/>
    </row>
    <row r="487" spans="1:43" ht="15.75" customHeight="1">
      <c r="A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S487" s="1"/>
      <c r="AA487" s="1"/>
      <c r="AI487" s="1"/>
      <c r="AQ487" s="1"/>
    </row>
    <row r="488" spans="1:43" ht="15.75" customHeight="1">
      <c r="A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S488" s="1"/>
      <c r="AA488" s="1"/>
      <c r="AI488" s="1"/>
      <c r="AQ488" s="1"/>
    </row>
    <row r="489" spans="1:43" ht="15.75" customHeight="1">
      <c r="A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S489" s="1"/>
      <c r="AA489" s="1"/>
      <c r="AI489" s="1"/>
      <c r="AQ489" s="1"/>
    </row>
    <row r="490" spans="1:43" ht="15.75" customHeight="1">
      <c r="A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S490" s="1"/>
      <c r="AA490" s="1"/>
      <c r="AI490" s="1"/>
      <c r="AQ490" s="1"/>
    </row>
    <row r="491" spans="1:43" ht="15.75" customHeight="1">
      <c r="A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S491" s="1"/>
      <c r="AA491" s="1"/>
      <c r="AI491" s="1"/>
      <c r="AQ491" s="1"/>
    </row>
    <row r="492" spans="1:43" ht="15.75" customHeight="1">
      <c r="A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S492" s="1"/>
      <c r="AA492" s="1"/>
      <c r="AI492" s="1"/>
      <c r="AQ492" s="1"/>
    </row>
    <row r="493" spans="1:43" ht="15.75" customHeight="1">
      <c r="A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S493" s="1"/>
      <c r="AA493" s="1"/>
      <c r="AI493" s="1"/>
      <c r="AQ493" s="1"/>
    </row>
    <row r="494" spans="1:43" ht="15.75" customHeight="1">
      <c r="A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S494" s="1"/>
      <c r="AA494" s="1"/>
      <c r="AI494" s="1"/>
      <c r="AQ494" s="1"/>
    </row>
    <row r="495" spans="1:43" ht="15.75" customHeight="1">
      <c r="A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S495" s="1"/>
      <c r="AA495" s="1"/>
      <c r="AI495" s="1"/>
      <c r="AQ495" s="1"/>
    </row>
    <row r="496" spans="1:43" ht="15.75" customHeight="1">
      <c r="A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S496" s="1"/>
      <c r="AA496" s="1"/>
      <c r="AI496" s="1"/>
      <c r="AQ496" s="1"/>
    </row>
    <row r="497" spans="1:43" ht="15.75" customHeight="1">
      <c r="A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S497" s="1"/>
      <c r="AA497" s="1"/>
      <c r="AI497" s="1"/>
      <c r="AQ497" s="1"/>
    </row>
    <row r="498" spans="1:43" ht="15.75" customHeight="1">
      <c r="A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S498" s="1"/>
      <c r="AA498" s="1"/>
      <c r="AI498" s="1"/>
      <c r="AQ498" s="1"/>
    </row>
    <row r="499" spans="1:43" ht="15.75" customHeight="1">
      <c r="A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S499" s="1"/>
      <c r="AA499" s="1"/>
      <c r="AI499" s="1"/>
      <c r="AQ499" s="1"/>
    </row>
    <row r="500" spans="1:43" ht="15.75" customHeight="1">
      <c r="A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S500" s="1"/>
      <c r="AA500" s="1"/>
      <c r="AI500" s="1"/>
      <c r="AQ500" s="1"/>
    </row>
    <row r="501" spans="1:43" ht="15.75" customHeight="1">
      <c r="A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S501" s="1"/>
      <c r="AA501" s="1"/>
      <c r="AI501" s="1"/>
      <c r="AQ501" s="1"/>
    </row>
    <row r="502" spans="1:43" ht="15.75" customHeight="1">
      <c r="A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S502" s="1"/>
      <c r="AA502" s="1"/>
      <c r="AI502" s="1"/>
      <c r="AQ502" s="1"/>
    </row>
    <row r="503" spans="1:43" ht="15.75" customHeight="1">
      <c r="A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S503" s="1"/>
      <c r="AA503" s="1"/>
      <c r="AI503" s="1"/>
      <c r="AQ503" s="1"/>
    </row>
    <row r="504" spans="1:43" ht="15.75" customHeight="1">
      <c r="A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S504" s="1"/>
      <c r="AA504" s="1"/>
      <c r="AI504" s="1"/>
      <c r="AQ504" s="1"/>
    </row>
    <row r="505" spans="1:43" ht="15.75" customHeight="1">
      <c r="A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S505" s="1"/>
      <c r="AA505" s="1"/>
      <c r="AI505" s="1"/>
      <c r="AQ505" s="1"/>
    </row>
    <row r="506" spans="1:43" ht="15.75" customHeight="1">
      <c r="A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S506" s="1"/>
      <c r="AA506" s="1"/>
      <c r="AI506" s="1"/>
      <c r="AQ506" s="1"/>
    </row>
    <row r="507" spans="1:43" ht="15.75" customHeight="1">
      <c r="A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S507" s="1"/>
      <c r="AA507" s="1"/>
      <c r="AI507" s="1"/>
      <c r="AQ507" s="1"/>
    </row>
    <row r="508" spans="1:43" ht="15.75" customHeight="1">
      <c r="A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S508" s="1"/>
      <c r="AA508" s="1"/>
      <c r="AI508" s="1"/>
      <c r="AQ508" s="1"/>
    </row>
    <row r="509" spans="1:43" ht="15.75" customHeight="1">
      <c r="A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S509" s="1"/>
      <c r="AA509" s="1"/>
      <c r="AI509" s="1"/>
      <c r="AQ509" s="1"/>
    </row>
    <row r="510" spans="1:43" ht="15.75" customHeight="1">
      <c r="A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S510" s="1"/>
      <c r="AA510" s="1"/>
      <c r="AI510" s="1"/>
      <c r="AQ510" s="1"/>
    </row>
    <row r="511" spans="1:43" ht="15.75" customHeight="1">
      <c r="A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S511" s="1"/>
      <c r="AA511" s="1"/>
      <c r="AI511" s="1"/>
      <c r="AQ511" s="1"/>
    </row>
    <row r="512" spans="1:43" ht="15.75" customHeight="1">
      <c r="A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S512" s="1"/>
      <c r="AA512" s="1"/>
      <c r="AI512" s="1"/>
      <c r="AQ512" s="1"/>
    </row>
    <row r="513" spans="1:43" ht="15.75" customHeight="1">
      <c r="A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S513" s="1"/>
      <c r="AA513" s="1"/>
      <c r="AI513" s="1"/>
      <c r="AQ513" s="1"/>
    </row>
    <row r="514" spans="1:43" ht="15.75" customHeight="1">
      <c r="A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S514" s="1"/>
      <c r="AA514" s="1"/>
      <c r="AI514" s="1"/>
      <c r="AQ514" s="1"/>
    </row>
    <row r="515" spans="1:43" ht="15.75" customHeight="1">
      <c r="A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S515" s="1"/>
      <c r="AA515" s="1"/>
      <c r="AI515" s="1"/>
      <c r="AQ515" s="1"/>
    </row>
    <row r="516" spans="1:43" ht="15.75" customHeight="1">
      <c r="A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S516" s="1"/>
      <c r="AA516" s="1"/>
      <c r="AI516" s="1"/>
      <c r="AQ516" s="1"/>
    </row>
    <row r="517" spans="1:43" ht="15.75" customHeight="1">
      <c r="A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S517" s="1"/>
      <c r="AA517" s="1"/>
      <c r="AI517" s="1"/>
      <c r="AQ517" s="1"/>
    </row>
    <row r="518" spans="1:43" ht="15.75" customHeight="1">
      <c r="A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S518" s="1"/>
      <c r="AA518" s="1"/>
      <c r="AI518" s="1"/>
      <c r="AQ518" s="1"/>
    </row>
    <row r="519" spans="1:43" ht="15.75" customHeight="1">
      <c r="A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S519" s="1"/>
      <c r="AA519" s="1"/>
      <c r="AI519" s="1"/>
      <c r="AQ519" s="1"/>
    </row>
    <row r="520" spans="1:43" ht="15.75" customHeight="1">
      <c r="A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S520" s="1"/>
      <c r="AA520" s="1"/>
      <c r="AI520" s="1"/>
      <c r="AQ520" s="1"/>
    </row>
    <row r="521" spans="1:43" ht="15.75" customHeight="1">
      <c r="A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S521" s="1"/>
      <c r="AA521" s="1"/>
      <c r="AI521" s="1"/>
      <c r="AQ521" s="1"/>
    </row>
    <row r="522" spans="1:43" ht="15.75" customHeight="1">
      <c r="A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S522" s="1"/>
      <c r="AA522" s="1"/>
      <c r="AI522" s="1"/>
      <c r="AQ522" s="1"/>
    </row>
    <row r="523" spans="1:43" ht="15.75" customHeight="1">
      <c r="A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S523" s="1"/>
      <c r="AA523" s="1"/>
      <c r="AI523" s="1"/>
      <c r="AQ523" s="1"/>
    </row>
    <row r="524" spans="1:43" ht="15.75" customHeight="1">
      <c r="A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S524" s="1"/>
      <c r="AA524" s="1"/>
      <c r="AI524" s="1"/>
      <c r="AQ524" s="1"/>
    </row>
    <row r="525" spans="1:43" ht="15.75" customHeight="1">
      <c r="A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S525" s="1"/>
      <c r="AA525" s="1"/>
      <c r="AI525" s="1"/>
      <c r="AQ525" s="1"/>
    </row>
    <row r="526" spans="1:43" ht="15.75" customHeight="1">
      <c r="A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S526" s="1"/>
      <c r="AA526" s="1"/>
      <c r="AI526" s="1"/>
      <c r="AQ526" s="1"/>
    </row>
    <row r="527" spans="1:43" ht="15.75" customHeight="1">
      <c r="A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S527" s="1"/>
      <c r="AA527" s="1"/>
      <c r="AI527" s="1"/>
      <c r="AQ527" s="1"/>
    </row>
    <row r="528" spans="1:43" ht="15.75" customHeight="1">
      <c r="A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S528" s="1"/>
      <c r="AA528" s="1"/>
      <c r="AI528" s="1"/>
      <c r="AQ528" s="1"/>
    </row>
    <row r="529" spans="1:43" ht="15.75" customHeight="1">
      <c r="A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S529" s="1"/>
      <c r="AA529" s="1"/>
      <c r="AI529" s="1"/>
      <c r="AQ529" s="1"/>
    </row>
    <row r="530" spans="1:43" ht="15.75" customHeight="1">
      <c r="A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S530" s="1"/>
      <c r="AA530" s="1"/>
      <c r="AI530" s="1"/>
      <c r="AQ530" s="1"/>
    </row>
    <row r="531" spans="1:43" ht="15.75" customHeight="1">
      <c r="A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S531" s="1"/>
      <c r="AA531" s="1"/>
      <c r="AI531" s="1"/>
      <c r="AQ531" s="1"/>
    </row>
    <row r="532" spans="1:43" ht="15.75" customHeight="1">
      <c r="A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S532" s="1"/>
      <c r="AA532" s="1"/>
      <c r="AI532" s="1"/>
      <c r="AQ532" s="1"/>
    </row>
    <row r="533" spans="1:43" ht="15.75" customHeight="1">
      <c r="A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S533" s="1"/>
      <c r="AA533" s="1"/>
      <c r="AI533" s="1"/>
      <c r="AQ533" s="1"/>
    </row>
    <row r="534" spans="1:43" ht="15.75" customHeight="1">
      <c r="A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S534" s="1"/>
      <c r="AA534" s="1"/>
      <c r="AI534" s="1"/>
      <c r="AQ534" s="1"/>
    </row>
    <row r="535" spans="1:43" ht="15.75" customHeight="1">
      <c r="A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S535" s="1"/>
      <c r="AA535" s="1"/>
      <c r="AI535" s="1"/>
      <c r="AQ535" s="1"/>
    </row>
    <row r="536" spans="1:43" ht="15.75" customHeight="1">
      <c r="A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S536" s="1"/>
      <c r="AA536" s="1"/>
      <c r="AI536" s="1"/>
      <c r="AQ536" s="1"/>
    </row>
    <row r="537" spans="1:43" ht="15.75" customHeight="1">
      <c r="A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S537" s="1"/>
      <c r="AA537" s="1"/>
      <c r="AI537" s="1"/>
      <c r="AQ537" s="1"/>
    </row>
    <row r="538" spans="1:43" ht="15.75" customHeight="1">
      <c r="A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S538" s="1"/>
      <c r="AA538" s="1"/>
      <c r="AI538" s="1"/>
      <c r="AQ538" s="1"/>
    </row>
    <row r="539" spans="1:43" ht="15.75" customHeight="1">
      <c r="A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S539" s="1"/>
      <c r="AA539" s="1"/>
      <c r="AI539" s="1"/>
      <c r="AQ539" s="1"/>
    </row>
    <row r="540" spans="1:43" ht="15.75" customHeight="1">
      <c r="A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S540" s="1"/>
      <c r="AA540" s="1"/>
      <c r="AI540" s="1"/>
      <c r="AQ540" s="1"/>
    </row>
    <row r="541" spans="1:43" ht="15.75" customHeight="1">
      <c r="A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S541" s="1"/>
      <c r="AA541" s="1"/>
      <c r="AI541" s="1"/>
      <c r="AQ541" s="1"/>
    </row>
    <row r="542" spans="1:43" ht="15.75" customHeight="1">
      <c r="A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S542" s="1"/>
      <c r="AA542" s="1"/>
      <c r="AI542" s="1"/>
      <c r="AQ542" s="1"/>
    </row>
    <row r="543" spans="1:43" ht="15.75" customHeight="1">
      <c r="A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S543" s="1"/>
      <c r="AA543" s="1"/>
      <c r="AI543" s="1"/>
      <c r="AQ543" s="1"/>
    </row>
    <row r="544" spans="1:43" ht="15.75" customHeight="1">
      <c r="A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S544" s="1"/>
      <c r="AA544" s="1"/>
      <c r="AI544" s="1"/>
      <c r="AQ544" s="1"/>
    </row>
    <row r="545" spans="1:43" ht="15.75" customHeight="1">
      <c r="A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S545" s="1"/>
      <c r="AA545" s="1"/>
      <c r="AI545" s="1"/>
      <c r="AQ545" s="1"/>
    </row>
    <row r="546" spans="1:43" ht="15.75" customHeight="1">
      <c r="A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S546" s="1"/>
      <c r="AA546" s="1"/>
      <c r="AI546" s="1"/>
      <c r="AQ546" s="1"/>
    </row>
    <row r="547" spans="1:43" ht="15.75" customHeight="1">
      <c r="A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S547" s="1"/>
      <c r="AA547" s="1"/>
      <c r="AI547" s="1"/>
      <c r="AQ547" s="1"/>
    </row>
    <row r="548" spans="1:43" ht="15.75" customHeight="1">
      <c r="A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S548" s="1"/>
      <c r="AA548" s="1"/>
      <c r="AI548" s="1"/>
      <c r="AQ548" s="1"/>
    </row>
    <row r="549" spans="1:43" ht="15.75" customHeight="1">
      <c r="A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S549" s="1"/>
      <c r="AA549" s="1"/>
      <c r="AI549" s="1"/>
      <c r="AQ549" s="1"/>
    </row>
    <row r="550" spans="1:43" ht="15.75" customHeight="1">
      <c r="A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S550" s="1"/>
      <c r="AA550" s="1"/>
      <c r="AI550" s="1"/>
      <c r="AQ550" s="1"/>
    </row>
    <row r="551" spans="1:43" ht="15.75" customHeight="1">
      <c r="A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S551" s="1"/>
      <c r="AA551" s="1"/>
      <c r="AI551" s="1"/>
      <c r="AQ551" s="1"/>
    </row>
    <row r="552" spans="1:43" ht="15.75" customHeight="1">
      <c r="A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S552" s="1"/>
      <c r="AA552" s="1"/>
      <c r="AI552" s="1"/>
      <c r="AQ552" s="1"/>
    </row>
    <row r="553" spans="1:43" ht="15.75" customHeight="1">
      <c r="A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S553" s="1"/>
      <c r="AA553" s="1"/>
      <c r="AI553" s="1"/>
      <c r="AQ553" s="1"/>
    </row>
    <row r="554" spans="1:43" ht="15.75" customHeight="1">
      <c r="A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S554" s="1"/>
      <c r="AA554" s="1"/>
      <c r="AI554" s="1"/>
      <c r="AQ554" s="1"/>
    </row>
    <row r="555" spans="1:43" ht="15.75" customHeight="1">
      <c r="A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S555" s="1"/>
      <c r="AA555" s="1"/>
      <c r="AI555" s="1"/>
      <c r="AQ555" s="1"/>
    </row>
    <row r="556" spans="1:43" ht="15.75" customHeight="1">
      <c r="A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S556" s="1"/>
      <c r="AA556" s="1"/>
      <c r="AI556" s="1"/>
      <c r="AQ556" s="1"/>
    </row>
    <row r="557" spans="1:43" ht="15.75" customHeight="1">
      <c r="A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S557" s="1"/>
      <c r="AA557" s="1"/>
      <c r="AI557" s="1"/>
      <c r="AQ557" s="1"/>
    </row>
    <row r="558" spans="1:43" ht="15.75" customHeight="1">
      <c r="A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S558" s="1"/>
      <c r="AA558" s="1"/>
      <c r="AI558" s="1"/>
      <c r="AQ558" s="1"/>
    </row>
    <row r="559" spans="1:43" ht="15.75" customHeight="1">
      <c r="A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S559" s="1"/>
      <c r="AA559" s="1"/>
      <c r="AI559" s="1"/>
      <c r="AQ559" s="1"/>
    </row>
    <row r="560" spans="1:43" ht="15.75" customHeight="1">
      <c r="A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S560" s="1"/>
      <c r="AA560" s="1"/>
      <c r="AI560" s="1"/>
      <c r="AQ560" s="1"/>
    </row>
    <row r="561" spans="1:43" ht="15.75" customHeight="1">
      <c r="A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S561" s="1"/>
      <c r="AA561" s="1"/>
      <c r="AI561" s="1"/>
      <c r="AQ561" s="1"/>
    </row>
    <row r="562" spans="1:43" ht="15.75" customHeight="1">
      <c r="A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S562" s="1"/>
      <c r="AA562" s="1"/>
      <c r="AI562" s="1"/>
      <c r="AQ562" s="1"/>
    </row>
    <row r="563" spans="1:43" ht="15.75" customHeight="1">
      <c r="A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S563" s="1"/>
      <c r="AA563" s="1"/>
      <c r="AI563" s="1"/>
      <c r="AQ563" s="1"/>
    </row>
    <row r="564" spans="1:43" ht="15.75" customHeight="1">
      <c r="A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S564" s="1"/>
      <c r="AA564" s="1"/>
      <c r="AI564" s="1"/>
      <c r="AQ564" s="1"/>
    </row>
    <row r="565" spans="1:43" ht="15.75" customHeight="1">
      <c r="A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S565" s="1"/>
      <c r="AA565" s="1"/>
      <c r="AI565" s="1"/>
      <c r="AQ565" s="1"/>
    </row>
    <row r="566" spans="1:43" ht="15.75" customHeight="1">
      <c r="A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S566" s="1"/>
      <c r="AA566" s="1"/>
      <c r="AI566" s="1"/>
      <c r="AQ566" s="1"/>
    </row>
    <row r="567" spans="1:43" ht="15.75" customHeight="1">
      <c r="A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S567" s="1"/>
      <c r="AA567" s="1"/>
      <c r="AI567" s="1"/>
      <c r="AQ567" s="1"/>
    </row>
    <row r="568" spans="1:43" ht="15.75" customHeight="1">
      <c r="A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S568" s="1"/>
      <c r="AA568" s="1"/>
      <c r="AI568" s="1"/>
      <c r="AQ568" s="1"/>
    </row>
    <row r="569" spans="1:43" ht="15.75" customHeight="1">
      <c r="A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S569" s="1"/>
      <c r="AA569" s="1"/>
      <c r="AI569" s="1"/>
      <c r="AQ569" s="1"/>
    </row>
    <row r="570" spans="1:43" ht="15.75" customHeight="1">
      <c r="A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S570" s="1"/>
      <c r="AA570" s="1"/>
      <c r="AI570" s="1"/>
      <c r="AQ570" s="1"/>
    </row>
    <row r="571" spans="1:43" ht="15.75" customHeight="1">
      <c r="A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S571" s="1"/>
      <c r="AA571" s="1"/>
      <c r="AI571" s="1"/>
      <c r="AQ571" s="1"/>
    </row>
    <row r="572" spans="1:43" ht="15.75" customHeight="1">
      <c r="A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S572" s="1"/>
      <c r="AA572" s="1"/>
      <c r="AI572" s="1"/>
      <c r="AQ572" s="1"/>
    </row>
    <row r="573" spans="1:43" ht="15.75" customHeight="1">
      <c r="A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S573" s="1"/>
      <c r="AA573" s="1"/>
      <c r="AI573" s="1"/>
      <c r="AQ573" s="1"/>
    </row>
    <row r="574" spans="1:43" ht="15.75" customHeight="1">
      <c r="A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S574" s="1"/>
      <c r="AA574" s="1"/>
      <c r="AI574" s="1"/>
      <c r="AQ574" s="1"/>
    </row>
    <row r="575" spans="1:43" ht="15.75" customHeight="1">
      <c r="A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S575" s="1"/>
      <c r="AA575" s="1"/>
      <c r="AI575" s="1"/>
      <c r="AQ575" s="1"/>
    </row>
    <row r="576" spans="1:43" ht="15.75" customHeight="1">
      <c r="A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S576" s="1"/>
      <c r="AA576" s="1"/>
      <c r="AI576" s="1"/>
      <c r="AQ576" s="1"/>
    </row>
    <row r="577" spans="1:43" ht="15.75" customHeight="1">
      <c r="A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S577" s="1"/>
      <c r="AA577" s="1"/>
      <c r="AI577" s="1"/>
      <c r="AQ577" s="1"/>
    </row>
    <row r="578" spans="1:43" ht="15.75" customHeight="1">
      <c r="A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S578" s="1"/>
      <c r="AA578" s="1"/>
      <c r="AI578" s="1"/>
      <c r="AQ578" s="1"/>
    </row>
    <row r="579" spans="1:43" ht="15.75" customHeight="1">
      <c r="A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S579" s="1"/>
      <c r="AA579" s="1"/>
      <c r="AI579" s="1"/>
      <c r="AQ579" s="1"/>
    </row>
    <row r="580" spans="1:43" ht="15.75" customHeight="1">
      <c r="A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S580" s="1"/>
      <c r="AA580" s="1"/>
      <c r="AI580" s="1"/>
      <c r="AQ580" s="1"/>
    </row>
    <row r="581" spans="1:43" ht="15.75" customHeight="1">
      <c r="A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S581" s="1"/>
      <c r="AA581" s="1"/>
      <c r="AI581" s="1"/>
      <c r="AQ581" s="1"/>
    </row>
    <row r="582" spans="1:43" ht="15.75" customHeight="1">
      <c r="A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S582" s="1"/>
      <c r="AA582" s="1"/>
      <c r="AI582" s="1"/>
      <c r="AQ582" s="1"/>
    </row>
    <row r="583" spans="1:43" ht="15.75" customHeight="1">
      <c r="A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S583" s="1"/>
      <c r="AA583" s="1"/>
      <c r="AI583" s="1"/>
      <c r="AQ583" s="1"/>
    </row>
    <row r="584" spans="1:43" ht="15.75" customHeight="1">
      <c r="A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S584" s="1"/>
      <c r="AA584" s="1"/>
      <c r="AI584" s="1"/>
      <c r="AQ584" s="1"/>
    </row>
    <row r="585" spans="1:43" ht="15.75" customHeight="1">
      <c r="A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S585" s="1"/>
      <c r="AA585" s="1"/>
      <c r="AI585" s="1"/>
      <c r="AQ585" s="1"/>
    </row>
    <row r="586" spans="1:43" ht="15.75" customHeight="1">
      <c r="A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S586" s="1"/>
      <c r="AA586" s="1"/>
      <c r="AI586" s="1"/>
      <c r="AQ586" s="1"/>
    </row>
    <row r="587" spans="1:43" ht="15.75" customHeight="1">
      <c r="A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S587" s="1"/>
      <c r="AA587" s="1"/>
      <c r="AI587" s="1"/>
      <c r="AQ587" s="1"/>
    </row>
    <row r="588" spans="1:43" ht="15.75" customHeight="1">
      <c r="A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S588" s="1"/>
      <c r="AA588" s="1"/>
      <c r="AI588" s="1"/>
      <c r="AQ588" s="1"/>
    </row>
    <row r="589" spans="1:43" ht="15.75" customHeight="1">
      <c r="A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S589" s="1"/>
      <c r="AA589" s="1"/>
      <c r="AI589" s="1"/>
      <c r="AQ589" s="1"/>
    </row>
    <row r="590" spans="1:43" ht="15.75" customHeight="1">
      <c r="A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S590" s="1"/>
      <c r="AA590" s="1"/>
      <c r="AI590" s="1"/>
      <c r="AQ590" s="1"/>
    </row>
    <row r="591" spans="1:43" ht="15.75" customHeight="1">
      <c r="A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S591" s="1"/>
      <c r="AA591" s="1"/>
      <c r="AI591" s="1"/>
      <c r="AQ591" s="1"/>
    </row>
    <row r="592" spans="1:43" ht="15.75" customHeight="1">
      <c r="A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S592" s="1"/>
      <c r="AA592" s="1"/>
      <c r="AI592" s="1"/>
      <c r="AQ592" s="1"/>
    </row>
    <row r="593" spans="1:43" ht="15.75" customHeight="1">
      <c r="A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S593" s="1"/>
      <c r="AA593" s="1"/>
      <c r="AI593" s="1"/>
      <c r="AQ593" s="1"/>
    </row>
    <row r="594" spans="1:43" ht="15.75" customHeight="1">
      <c r="A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S594" s="1"/>
      <c r="AA594" s="1"/>
      <c r="AI594" s="1"/>
      <c r="AQ594" s="1"/>
    </row>
    <row r="595" spans="1:43" ht="15.75" customHeight="1">
      <c r="A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S595" s="1"/>
      <c r="AA595" s="1"/>
      <c r="AI595" s="1"/>
      <c r="AQ595" s="1"/>
    </row>
    <row r="596" spans="1:43" ht="15.75" customHeight="1">
      <c r="A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S596" s="1"/>
      <c r="AA596" s="1"/>
      <c r="AI596" s="1"/>
      <c r="AQ596" s="1"/>
    </row>
    <row r="597" spans="1:43" ht="15.75" customHeight="1">
      <c r="A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S597" s="1"/>
      <c r="AA597" s="1"/>
      <c r="AI597" s="1"/>
      <c r="AQ597" s="1"/>
    </row>
    <row r="598" spans="1:43" ht="15.75" customHeight="1">
      <c r="A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S598" s="1"/>
      <c r="AA598" s="1"/>
      <c r="AI598" s="1"/>
      <c r="AQ598" s="1"/>
    </row>
    <row r="599" spans="1:43" ht="15.75" customHeight="1">
      <c r="A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S599" s="1"/>
      <c r="AA599" s="1"/>
      <c r="AI599" s="1"/>
      <c r="AQ599" s="1"/>
    </row>
    <row r="600" spans="1:43" ht="15.75" customHeight="1">
      <c r="A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S600" s="1"/>
      <c r="AA600" s="1"/>
      <c r="AI600" s="1"/>
      <c r="AQ600" s="1"/>
    </row>
    <row r="601" spans="1:43" ht="15.75" customHeight="1">
      <c r="A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S601" s="1"/>
      <c r="AA601" s="1"/>
      <c r="AI601" s="1"/>
      <c r="AQ601" s="1"/>
    </row>
    <row r="602" spans="1:43" ht="15.75" customHeight="1">
      <c r="A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S602" s="1"/>
      <c r="AA602" s="1"/>
      <c r="AI602" s="1"/>
      <c r="AQ602" s="1"/>
    </row>
    <row r="603" spans="1:43" ht="15.75" customHeight="1">
      <c r="A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S603" s="1"/>
      <c r="AA603" s="1"/>
      <c r="AI603" s="1"/>
      <c r="AQ603" s="1"/>
    </row>
    <row r="604" spans="1:43" ht="15.75" customHeight="1">
      <c r="A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S604" s="1"/>
      <c r="AA604" s="1"/>
      <c r="AI604" s="1"/>
      <c r="AQ604" s="1"/>
    </row>
    <row r="605" spans="1:43" ht="15.75" customHeight="1">
      <c r="A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S605" s="1"/>
      <c r="AA605" s="1"/>
      <c r="AI605" s="1"/>
      <c r="AQ605" s="1"/>
    </row>
    <row r="606" spans="1:43" ht="15.75" customHeight="1">
      <c r="A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S606" s="1"/>
      <c r="AA606" s="1"/>
      <c r="AI606" s="1"/>
      <c r="AQ606" s="1"/>
    </row>
    <row r="607" spans="1:43" ht="15.75" customHeight="1">
      <c r="A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S607" s="1"/>
      <c r="AA607" s="1"/>
      <c r="AI607" s="1"/>
      <c r="AQ607" s="1"/>
    </row>
    <row r="608" spans="1:43" ht="15.75" customHeight="1">
      <c r="A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S608" s="1"/>
      <c r="AA608" s="1"/>
      <c r="AI608" s="1"/>
      <c r="AQ608" s="1"/>
    </row>
    <row r="609" spans="1:43" ht="15.75" customHeight="1">
      <c r="A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S609" s="1"/>
      <c r="AA609" s="1"/>
      <c r="AI609" s="1"/>
      <c r="AQ609" s="1"/>
    </row>
    <row r="610" spans="1:43" ht="15.75" customHeight="1">
      <c r="A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S610" s="1"/>
      <c r="AA610" s="1"/>
      <c r="AI610" s="1"/>
      <c r="AQ610" s="1"/>
    </row>
    <row r="611" spans="1:43" ht="15.75" customHeight="1">
      <c r="A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S611" s="1"/>
      <c r="AA611" s="1"/>
      <c r="AI611" s="1"/>
      <c r="AQ611" s="1"/>
    </row>
    <row r="612" spans="1:43" ht="15.75" customHeight="1">
      <c r="A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S612" s="1"/>
      <c r="AA612" s="1"/>
      <c r="AI612" s="1"/>
      <c r="AQ612" s="1"/>
    </row>
    <row r="613" spans="1:43" ht="15.75" customHeight="1">
      <c r="A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S613" s="1"/>
      <c r="AA613" s="1"/>
      <c r="AI613" s="1"/>
      <c r="AQ613" s="1"/>
    </row>
    <row r="614" spans="1:43" ht="15.75" customHeight="1">
      <c r="A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S614" s="1"/>
      <c r="AA614" s="1"/>
      <c r="AI614" s="1"/>
      <c r="AQ614" s="1"/>
    </row>
    <row r="615" spans="1:43" ht="15.75" customHeight="1">
      <c r="A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S615" s="1"/>
      <c r="AA615" s="1"/>
      <c r="AI615" s="1"/>
      <c r="AQ615" s="1"/>
    </row>
    <row r="616" spans="1:43" ht="15.75" customHeight="1">
      <c r="A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S616" s="1"/>
      <c r="AA616" s="1"/>
      <c r="AI616" s="1"/>
      <c r="AQ616" s="1"/>
    </row>
    <row r="617" spans="1:43" ht="15.75" customHeight="1">
      <c r="A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S617" s="1"/>
      <c r="AA617" s="1"/>
      <c r="AI617" s="1"/>
      <c r="AQ617" s="1"/>
    </row>
    <row r="618" spans="1:43" ht="15.75" customHeight="1">
      <c r="A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S618" s="1"/>
      <c r="AA618" s="1"/>
      <c r="AI618" s="1"/>
      <c r="AQ618" s="1"/>
    </row>
    <row r="619" spans="1:43" ht="15.75" customHeight="1">
      <c r="A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S619" s="1"/>
      <c r="AA619" s="1"/>
      <c r="AI619" s="1"/>
      <c r="AQ619" s="1"/>
    </row>
    <row r="620" spans="1:43" ht="15.75" customHeight="1">
      <c r="A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S620" s="1"/>
      <c r="AA620" s="1"/>
      <c r="AI620" s="1"/>
      <c r="AQ620" s="1"/>
    </row>
    <row r="621" spans="1:43" ht="15.75" customHeight="1">
      <c r="A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S621" s="1"/>
      <c r="AA621" s="1"/>
      <c r="AI621" s="1"/>
      <c r="AQ621" s="1"/>
    </row>
    <row r="622" spans="1:43" ht="15.75" customHeight="1">
      <c r="A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S622" s="1"/>
      <c r="AA622" s="1"/>
      <c r="AI622" s="1"/>
      <c r="AQ622" s="1"/>
    </row>
    <row r="623" spans="1:43" ht="15.75" customHeight="1">
      <c r="A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S623" s="1"/>
      <c r="AA623" s="1"/>
      <c r="AI623" s="1"/>
      <c r="AQ623" s="1"/>
    </row>
    <row r="624" spans="1:43" ht="15.75" customHeight="1">
      <c r="A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S624" s="1"/>
      <c r="AA624" s="1"/>
      <c r="AI624" s="1"/>
      <c r="AQ624" s="1"/>
    </row>
    <row r="625" spans="1:43" ht="15.75" customHeight="1">
      <c r="A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S625" s="1"/>
      <c r="AA625" s="1"/>
      <c r="AI625" s="1"/>
      <c r="AQ625" s="1"/>
    </row>
    <row r="626" spans="1:43" ht="15.75" customHeight="1">
      <c r="A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S626" s="1"/>
      <c r="AA626" s="1"/>
      <c r="AI626" s="1"/>
      <c r="AQ626" s="1"/>
    </row>
    <row r="627" spans="1:43" ht="15.75" customHeight="1">
      <c r="A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S627" s="1"/>
      <c r="AA627" s="1"/>
      <c r="AI627" s="1"/>
      <c r="AQ627" s="1"/>
    </row>
    <row r="628" spans="1:43" ht="15.75" customHeight="1">
      <c r="A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S628" s="1"/>
      <c r="AA628" s="1"/>
      <c r="AI628" s="1"/>
      <c r="AQ628" s="1"/>
    </row>
    <row r="629" spans="1:43" ht="15.75" customHeight="1">
      <c r="A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S629" s="1"/>
      <c r="AA629" s="1"/>
      <c r="AI629" s="1"/>
      <c r="AQ629" s="1"/>
    </row>
    <row r="630" spans="1:43" ht="15.75" customHeight="1">
      <c r="A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S630" s="1"/>
      <c r="AA630" s="1"/>
      <c r="AI630" s="1"/>
      <c r="AQ630" s="1"/>
    </row>
    <row r="631" spans="1:43" ht="15.75" customHeight="1">
      <c r="A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S631" s="1"/>
      <c r="AA631" s="1"/>
      <c r="AI631" s="1"/>
      <c r="AQ631" s="1"/>
    </row>
    <row r="632" spans="1:43" ht="15.75" customHeight="1">
      <c r="A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S632" s="1"/>
      <c r="AA632" s="1"/>
      <c r="AI632" s="1"/>
      <c r="AQ632" s="1"/>
    </row>
    <row r="633" spans="1:43" ht="15.75" customHeight="1">
      <c r="A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S633" s="1"/>
      <c r="AA633" s="1"/>
      <c r="AI633" s="1"/>
      <c r="AQ633" s="1"/>
    </row>
    <row r="634" spans="1:43" ht="15.75" customHeight="1">
      <c r="A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S634" s="1"/>
      <c r="AA634" s="1"/>
      <c r="AI634" s="1"/>
      <c r="AQ634" s="1"/>
    </row>
    <row r="635" spans="1:43" ht="15.75" customHeight="1">
      <c r="A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S635" s="1"/>
      <c r="AA635" s="1"/>
      <c r="AI635" s="1"/>
      <c r="AQ635" s="1"/>
    </row>
    <row r="636" spans="1:43" ht="15.75" customHeight="1">
      <c r="A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S636" s="1"/>
      <c r="AA636" s="1"/>
      <c r="AI636" s="1"/>
      <c r="AQ636" s="1"/>
    </row>
    <row r="637" spans="1:43" ht="15.75" customHeight="1">
      <c r="A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S637" s="1"/>
      <c r="AA637" s="1"/>
      <c r="AI637" s="1"/>
      <c r="AQ637" s="1"/>
    </row>
    <row r="638" spans="1:43" ht="15.75" customHeight="1">
      <c r="A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S638" s="1"/>
      <c r="AA638" s="1"/>
      <c r="AI638" s="1"/>
      <c r="AQ638" s="1"/>
    </row>
    <row r="639" spans="1:43" ht="15.75" customHeight="1">
      <c r="A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S639" s="1"/>
      <c r="AA639" s="1"/>
      <c r="AI639" s="1"/>
      <c r="AQ639" s="1"/>
    </row>
    <row r="640" spans="1:43" ht="15.75" customHeight="1">
      <c r="A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S640" s="1"/>
      <c r="AA640" s="1"/>
      <c r="AI640" s="1"/>
      <c r="AQ640" s="1"/>
    </row>
    <row r="641" spans="1:43" ht="15.75" customHeight="1">
      <c r="A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S641" s="1"/>
      <c r="AA641" s="1"/>
      <c r="AI641" s="1"/>
      <c r="AQ641" s="1"/>
    </row>
    <row r="642" spans="1:43" ht="15.75" customHeight="1">
      <c r="A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S642" s="1"/>
      <c r="AA642" s="1"/>
      <c r="AI642" s="1"/>
      <c r="AQ642" s="1"/>
    </row>
    <row r="643" spans="1:43" ht="15.75" customHeight="1">
      <c r="A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S643" s="1"/>
      <c r="AA643" s="1"/>
      <c r="AI643" s="1"/>
      <c r="AQ643" s="1"/>
    </row>
    <row r="644" spans="1:43" ht="15.75" customHeight="1">
      <c r="A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S644" s="1"/>
      <c r="AA644" s="1"/>
      <c r="AI644" s="1"/>
      <c r="AQ644" s="1"/>
    </row>
    <row r="645" spans="1:43" ht="15.75" customHeight="1">
      <c r="A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S645" s="1"/>
      <c r="AA645" s="1"/>
      <c r="AI645" s="1"/>
      <c r="AQ645" s="1"/>
    </row>
    <row r="646" spans="1:43" ht="15.75" customHeight="1">
      <c r="A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S646" s="1"/>
      <c r="AA646" s="1"/>
      <c r="AI646" s="1"/>
      <c r="AQ646" s="1"/>
    </row>
    <row r="647" spans="1:43" ht="15.75" customHeight="1">
      <c r="A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S647" s="1"/>
      <c r="AA647" s="1"/>
      <c r="AI647" s="1"/>
      <c r="AQ647" s="1"/>
    </row>
    <row r="648" spans="1:43" ht="15.75" customHeight="1">
      <c r="A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S648" s="1"/>
      <c r="AA648" s="1"/>
      <c r="AI648" s="1"/>
      <c r="AQ648" s="1"/>
    </row>
    <row r="649" spans="1:43" ht="15.75" customHeight="1">
      <c r="A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S649" s="1"/>
      <c r="AA649" s="1"/>
      <c r="AI649" s="1"/>
      <c r="AQ649" s="1"/>
    </row>
    <row r="650" spans="1:43" ht="15.75" customHeight="1">
      <c r="A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S650" s="1"/>
      <c r="AA650" s="1"/>
      <c r="AI650" s="1"/>
      <c r="AQ650" s="1"/>
    </row>
    <row r="651" spans="1:43" ht="15.75" customHeight="1">
      <c r="A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S651" s="1"/>
      <c r="AA651" s="1"/>
      <c r="AI651" s="1"/>
      <c r="AQ651" s="1"/>
    </row>
    <row r="652" spans="1:43" ht="15.75" customHeight="1">
      <c r="A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S652" s="1"/>
      <c r="AA652" s="1"/>
      <c r="AI652" s="1"/>
      <c r="AQ652" s="1"/>
    </row>
    <row r="653" spans="1:43" ht="15.75" customHeight="1">
      <c r="A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S653" s="1"/>
      <c r="AA653" s="1"/>
      <c r="AI653" s="1"/>
      <c r="AQ653" s="1"/>
    </row>
    <row r="654" spans="1:43" ht="15.75" customHeight="1">
      <c r="A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S654" s="1"/>
      <c r="AA654" s="1"/>
      <c r="AI654" s="1"/>
      <c r="AQ654" s="1"/>
    </row>
    <row r="655" spans="1:43" ht="15.75" customHeight="1">
      <c r="A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S655" s="1"/>
      <c r="AA655" s="1"/>
      <c r="AI655" s="1"/>
      <c r="AQ655" s="1"/>
    </row>
    <row r="656" spans="1:43" ht="15.75" customHeight="1">
      <c r="A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S656" s="1"/>
      <c r="AA656" s="1"/>
      <c r="AI656" s="1"/>
      <c r="AQ656" s="1"/>
    </row>
    <row r="657" spans="1:43" ht="15.75" customHeight="1">
      <c r="A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S657" s="1"/>
      <c r="AA657" s="1"/>
      <c r="AI657" s="1"/>
      <c r="AQ657" s="1"/>
    </row>
    <row r="658" spans="1:43" ht="15.75" customHeight="1">
      <c r="A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S658" s="1"/>
      <c r="AA658" s="1"/>
      <c r="AI658" s="1"/>
      <c r="AQ658" s="1"/>
    </row>
    <row r="659" spans="1:43" ht="15.75" customHeight="1">
      <c r="A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S659" s="1"/>
      <c r="AA659" s="1"/>
      <c r="AI659" s="1"/>
      <c r="AQ659" s="1"/>
    </row>
    <row r="660" spans="1:43" ht="15.75" customHeight="1">
      <c r="A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S660" s="1"/>
      <c r="AA660" s="1"/>
      <c r="AI660" s="1"/>
      <c r="AQ660" s="1"/>
    </row>
    <row r="661" spans="1:43" ht="15.75" customHeight="1">
      <c r="A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S661" s="1"/>
      <c r="AA661" s="1"/>
      <c r="AI661" s="1"/>
      <c r="AQ661" s="1"/>
    </row>
    <row r="662" spans="1:43" ht="15.75" customHeight="1">
      <c r="A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S662" s="1"/>
      <c r="AA662" s="1"/>
      <c r="AI662" s="1"/>
      <c r="AQ662" s="1"/>
    </row>
    <row r="663" spans="1:43" ht="15.75" customHeight="1">
      <c r="A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S663" s="1"/>
      <c r="AA663" s="1"/>
      <c r="AI663" s="1"/>
      <c r="AQ663" s="1"/>
    </row>
    <row r="664" spans="1:43" ht="15.75" customHeight="1">
      <c r="A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S664" s="1"/>
      <c r="AA664" s="1"/>
      <c r="AI664" s="1"/>
      <c r="AQ664" s="1"/>
    </row>
    <row r="665" spans="1:43" ht="15.75" customHeight="1">
      <c r="A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S665" s="1"/>
      <c r="AA665" s="1"/>
      <c r="AI665" s="1"/>
      <c r="AQ665" s="1"/>
    </row>
    <row r="666" spans="1:43" ht="15.75" customHeight="1">
      <c r="A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S666" s="1"/>
      <c r="AA666" s="1"/>
      <c r="AI666" s="1"/>
      <c r="AQ666" s="1"/>
    </row>
    <row r="667" spans="1:43" ht="15.75" customHeight="1">
      <c r="A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S667" s="1"/>
      <c r="AA667" s="1"/>
      <c r="AI667" s="1"/>
      <c r="AQ667" s="1"/>
    </row>
    <row r="668" spans="1:43" ht="15.75" customHeight="1">
      <c r="A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S668" s="1"/>
      <c r="AA668" s="1"/>
      <c r="AI668" s="1"/>
      <c r="AQ668" s="1"/>
    </row>
    <row r="669" spans="1:43" ht="15.75" customHeight="1">
      <c r="A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S669" s="1"/>
      <c r="AA669" s="1"/>
      <c r="AI669" s="1"/>
      <c r="AQ669" s="1"/>
    </row>
    <row r="670" spans="1:43" ht="15.75" customHeight="1">
      <c r="A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S670" s="1"/>
      <c r="AA670" s="1"/>
      <c r="AI670" s="1"/>
      <c r="AQ670" s="1"/>
    </row>
    <row r="671" spans="1:43" ht="15.75" customHeight="1">
      <c r="A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S671" s="1"/>
      <c r="AA671" s="1"/>
      <c r="AI671" s="1"/>
      <c r="AQ671" s="1"/>
    </row>
    <row r="672" spans="1:43" ht="15.75" customHeight="1">
      <c r="A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S672" s="1"/>
      <c r="AA672" s="1"/>
      <c r="AI672" s="1"/>
      <c r="AQ672" s="1"/>
    </row>
    <row r="673" spans="1:43" ht="15.75" customHeight="1">
      <c r="A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S673" s="1"/>
      <c r="AA673" s="1"/>
      <c r="AI673" s="1"/>
      <c r="AQ673" s="1"/>
    </row>
    <row r="674" spans="1:43" ht="15.75" customHeight="1">
      <c r="A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S674" s="1"/>
      <c r="AA674" s="1"/>
      <c r="AI674" s="1"/>
      <c r="AQ674" s="1"/>
    </row>
    <row r="675" spans="1:43" ht="15.75" customHeight="1">
      <c r="A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S675" s="1"/>
      <c r="AA675" s="1"/>
      <c r="AI675" s="1"/>
      <c r="AQ675" s="1"/>
    </row>
    <row r="676" spans="1:43" ht="15.75" customHeight="1">
      <c r="A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S676" s="1"/>
      <c r="AA676" s="1"/>
      <c r="AI676" s="1"/>
      <c r="AQ676" s="1"/>
    </row>
    <row r="677" spans="1:43" ht="15.75" customHeight="1">
      <c r="A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S677" s="1"/>
      <c r="AA677" s="1"/>
      <c r="AI677" s="1"/>
      <c r="AQ677" s="1"/>
    </row>
    <row r="678" spans="1:43" ht="15.75" customHeight="1">
      <c r="A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S678" s="1"/>
      <c r="AA678" s="1"/>
      <c r="AI678" s="1"/>
      <c r="AQ678" s="1"/>
    </row>
    <row r="679" spans="1:43" ht="15.75" customHeight="1">
      <c r="A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S679" s="1"/>
      <c r="AA679" s="1"/>
      <c r="AI679" s="1"/>
      <c r="AQ679" s="1"/>
    </row>
    <row r="680" spans="1:43" ht="15.75" customHeight="1">
      <c r="A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S680" s="1"/>
      <c r="AA680" s="1"/>
      <c r="AI680" s="1"/>
      <c r="AQ680" s="1"/>
    </row>
    <row r="681" spans="1:43" ht="15.75" customHeight="1">
      <c r="A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S681" s="1"/>
      <c r="AA681" s="1"/>
      <c r="AI681" s="1"/>
      <c r="AQ681" s="1"/>
    </row>
    <row r="682" spans="1:43" ht="15.75" customHeight="1">
      <c r="A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S682" s="1"/>
      <c r="AA682" s="1"/>
      <c r="AI682" s="1"/>
      <c r="AQ682" s="1"/>
    </row>
    <row r="683" spans="1:43" ht="15.75" customHeight="1">
      <c r="A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S683" s="1"/>
      <c r="AA683" s="1"/>
      <c r="AI683" s="1"/>
      <c r="AQ683" s="1"/>
    </row>
    <row r="684" spans="1:43" ht="15.75" customHeight="1">
      <c r="A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S684" s="1"/>
      <c r="AA684" s="1"/>
      <c r="AI684" s="1"/>
      <c r="AQ684" s="1"/>
    </row>
    <row r="685" spans="1:43" ht="15.75" customHeight="1">
      <c r="A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S685" s="1"/>
      <c r="AA685" s="1"/>
      <c r="AI685" s="1"/>
      <c r="AQ685" s="1"/>
    </row>
    <row r="686" spans="1:43" ht="15.75" customHeight="1">
      <c r="A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S686" s="1"/>
      <c r="AA686" s="1"/>
      <c r="AI686" s="1"/>
      <c r="AQ686" s="1"/>
    </row>
    <row r="687" spans="1:43" ht="15.75" customHeight="1">
      <c r="A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S687" s="1"/>
      <c r="AA687" s="1"/>
      <c r="AI687" s="1"/>
      <c r="AQ687" s="1"/>
    </row>
    <row r="688" spans="1:43" ht="15.75" customHeight="1">
      <c r="A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S688" s="1"/>
      <c r="AA688" s="1"/>
      <c r="AI688" s="1"/>
      <c r="AQ688" s="1"/>
    </row>
    <row r="689" spans="1:43" ht="15.75" customHeight="1">
      <c r="A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S689" s="1"/>
      <c r="AA689" s="1"/>
      <c r="AI689" s="1"/>
      <c r="AQ689" s="1"/>
    </row>
    <row r="690" spans="1:43" ht="15.75" customHeight="1">
      <c r="A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S690" s="1"/>
      <c r="AA690" s="1"/>
      <c r="AI690" s="1"/>
      <c r="AQ690" s="1"/>
    </row>
    <row r="691" spans="1:43" ht="15.75" customHeight="1">
      <c r="A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S691" s="1"/>
      <c r="AA691" s="1"/>
      <c r="AI691" s="1"/>
      <c r="AQ691" s="1"/>
    </row>
    <row r="692" spans="1:43" ht="15.75" customHeight="1">
      <c r="A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S692" s="1"/>
      <c r="AA692" s="1"/>
      <c r="AI692" s="1"/>
      <c r="AQ692" s="1"/>
    </row>
    <row r="693" spans="1:43" ht="15.75" customHeight="1">
      <c r="A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S693" s="1"/>
      <c r="AA693" s="1"/>
      <c r="AI693" s="1"/>
      <c r="AQ693" s="1"/>
    </row>
    <row r="694" spans="1:43" ht="15.75" customHeight="1">
      <c r="A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S694" s="1"/>
      <c r="AA694" s="1"/>
      <c r="AI694" s="1"/>
      <c r="AQ694" s="1"/>
    </row>
    <row r="695" spans="1:43" ht="15.75" customHeight="1">
      <c r="A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S695" s="1"/>
      <c r="AA695" s="1"/>
      <c r="AI695" s="1"/>
      <c r="AQ695" s="1"/>
    </row>
    <row r="696" spans="1:43" ht="15.75" customHeight="1">
      <c r="A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S696" s="1"/>
      <c r="AA696" s="1"/>
      <c r="AI696" s="1"/>
      <c r="AQ696" s="1"/>
    </row>
    <row r="697" spans="1:43" ht="15.75" customHeight="1">
      <c r="A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S697" s="1"/>
      <c r="AA697" s="1"/>
      <c r="AI697" s="1"/>
      <c r="AQ697" s="1"/>
    </row>
    <row r="698" spans="1:43" ht="15.75" customHeight="1">
      <c r="A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S698" s="1"/>
      <c r="AA698" s="1"/>
      <c r="AI698" s="1"/>
      <c r="AQ698" s="1"/>
    </row>
    <row r="699" spans="1:43" ht="15.75" customHeight="1">
      <c r="A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S699" s="1"/>
      <c r="AA699" s="1"/>
      <c r="AI699" s="1"/>
      <c r="AQ699" s="1"/>
    </row>
    <row r="700" spans="1:43" ht="15.75" customHeight="1">
      <c r="A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S700" s="1"/>
      <c r="AA700" s="1"/>
      <c r="AI700" s="1"/>
      <c r="AQ700" s="1"/>
    </row>
    <row r="701" spans="1:43" ht="15.75" customHeight="1">
      <c r="A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S701" s="1"/>
      <c r="AA701" s="1"/>
      <c r="AI701" s="1"/>
      <c r="AQ701" s="1"/>
    </row>
    <row r="702" spans="1:43" ht="15.75" customHeight="1">
      <c r="A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S702" s="1"/>
      <c r="AA702" s="1"/>
      <c r="AI702" s="1"/>
      <c r="AQ702" s="1"/>
    </row>
    <row r="703" spans="1:43" ht="15.75" customHeight="1">
      <c r="A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S703" s="1"/>
      <c r="AA703" s="1"/>
      <c r="AI703" s="1"/>
      <c r="AQ703" s="1"/>
    </row>
    <row r="704" spans="1:43" ht="15.75" customHeight="1">
      <c r="A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S704" s="1"/>
      <c r="AA704" s="1"/>
      <c r="AI704" s="1"/>
      <c r="AQ704" s="1"/>
    </row>
    <row r="705" spans="1:43" ht="15.75" customHeight="1">
      <c r="A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S705" s="1"/>
      <c r="AA705" s="1"/>
      <c r="AI705" s="1"/>
      <c r="AQ705" s="1"/>
    </row>
    <row r="706" spans="1:43" ht="15.75" customHeight="1">
      <c r="A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S706" s="1"/>
      <c r="AA706" s="1"/>
      <c r="AI706" s="1"/>
      <c r="AQ706" s="1"/>
    </row>
    <row r="707" spans="1:43" ht="15.75" customHeight="1">
      <c r="A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S707" s="1"/>
      <c r="AA707" s="1"/>
      <c r="AI707" s="1"/>
      <c r="AQ707" s="1"/>
    </row>
    <row r="708" spans="1:43" ht="15.75" customHeight="1">
      <c r="A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S708" s="1"/>
      <c r="AA708" s="1"/>
      <c r="AI708" s="1"/>
      <c r="AQ708" s="1"/>
    </row>
    <row r="709" spans="1:43" ht="15.75" customHeight="1">
      <c r="A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S709" s="1"/>
      <c r="AA709" s="1"/>
      <c r="AI709" s="1"/>
      <c r="AQ709" s="1"/>
    </row>
    <row r="710" spans="1:43" ht="15.75" customHeight="1">
      <c r="A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S710" s="1"/>
      <c r="AA710" s="1"/>
      <c r="AI710" s="1"/>
      <c r="AQ710" s="1"/>
    </row>
    <row r="711" spans="1:43" ht="15.75" customHeight="1">
      <c r="A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S711" s="1"/>
      <c r="AA711" s="1"/>
      <c r="AI711" s="1"/>
      <c r="AQ711" s="1"/>
    </row>
    <row r="712" spans="1:43" ht="15.75" customHeight="1">
      <c r="A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S712" s="1"/>
      <c r="AA712" s="1"/>
      <c r="AI712" s="1"/>
      <c r="AQ712" s="1"/>
    </row>
    <row r="713" spans="1:43" ht="15.75" customHeight="1">
      <c r="A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S713" s="1"/>
      <c r="AA713" s="1"/>
      <c r="AI713" s="1"/>
      <c r="AQ713" s="1"/>
    </row>
    <row r="714" spans="1:43" ht="15.75" customHeight="1">
      <c r="A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S714" s="1"/>
      <c r="AA714" s="1"/>
      <c r="AI714" s="1"/>
      <c r="AQ714" s="1"/>
    </row>
    <row r="715" spans="1:43" ht="15.75" customHeight="1">
      <c r="A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S715" s="1"/>
      <c r="AA715" s="1"/>
      <c r="AI715" s="1"/>
      <c r="AQ715" s="1"/>
    </row>
    <row r="716" spans="1:43" ht="15.75" customHeight="1">
      <c r="A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S716" s="1"/>
      <c r="AA716" s="1"/>
      <c r="AI716" s="1"/>
      <c r="AQ716" s="1"/>
    </row>
    <row r="717" spans="1:43" ht="15.75" customHeight="1">
      <c r="A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S717" s="1"/>
      <c r="AA717" s="1"/>
      <c r="AI717" s="1"/>
      <c r="AQ717" s="1"/>
    </row>
    <row r="718" spans="1:43" ht="15.75" customHeight="1">
      <c r="A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S718" s="1"/>
      <c r="AA718" s="1"/>
      <c r="AI718" s="1"/>
      <c r="AQ718" s="1"/>
    </row>
    <row r="719" spans="1:43" ht="15.75" customHeight="1">
      <c r="A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S719" s="1"/>
      <c r="AA719" s="1"/>
      <c r="AI719" s="1"/>
      <c r="AQ719" s="1"/>
    </row>
    <row r="720" spans="1:43" ht="15.75" customHeight="1">
      <c r="A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S720" s="1"/>
      <c r="AA720" s="1"/>
      <c r="AI720" s="1"/>
      <c r="AQ720" s="1"/>
    </row>
    <row r="721" spans="1:43" ht="15.75" customHeight="1">
      <c r="A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S721" s="1"/>
      <c r="AA721" s="1"/>
      <c r="AI721" s="1"/>
      <c r="AQ721" s="1"/>
    </row>
    <row r="722" spans="1:43" ht="15.75" customHeight="1">
      <c r="A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S722" s="1"/>
      <c r="AA722" s="1"/>
      <c r="AI722" s="1"/>
      <c r="AQ722" s="1"/>
    </row>
    <row r="723" spans="1:43" ht="15.75" customHeight="1">
      <c r="A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S723" s="1"/>
      <c r="AA723" s="1"/>
      <c r="AI723" s="1"/>
      <c r="AQ723" s="1"/>
    </row>
    <row r="724" spans="1:43" ht="15.75" customHeight="1">
      <c r="A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S724" s="1"/>
      <c r="AA724" s="1"/>
      <c r="AI724" s="1"/>
      <c r="AQ724" s="1"/>
    </row>
    <row r="725" spans="1:43" ht="15.75" customHeight="1">
      <c r="A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S725" s="1"/>
      <c r="AA725" s="1"/>
      <c r="AI725" s="1"/>
      <c r="AQ725" s="1"/>
    </row>
    <row r="726" spans="1:43" ht="15.75" customHeight="1">
      <c r="A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S726" s="1"/>
      <c r="AA726" s="1"/>
      <c r="AI726" s="1"/>
      <c r="AQ726" s="1"/>
    </row>
    <row r="727" spans="1:43" ht="15.75" customHeight="1">
      <c r="A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S727" s="1"/>
      <c r="AA727" s="1"/>
      <c r="AI727" s="1"/>
      <c r="AQ727" s="1"/>
    </row>
    <row r="728" spans="1:43" ht="15.75" customHeight="1">
      <c r="A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S728" s="1"/>
      <c r="AA728" s="1"/>
      <c r="AI728" s="1"/>
      <c r="AQ728" s="1"/>
    </row>
    <row r="729" spans="1:43" ht="15.75" customHeight="1">
      <c r="A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S729" s="1"/>
      <c r="AA729" s="1"/>
      <c r="AI729" s="1"/>
      <c r="AQ729" s="1"/>
    </row>
    <row r="730" spans="1:43" ht="15.75" customHeight="1">
      <c r="A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S730" s="1"/>
      <c r="AA730" s="1"/>
      <c r="AI730" s="1"/>
      <c r="AQ730" s="1"/>
    </row>
    <row r="731" spans="1:43" ht="15.75" customHeight="1">
      <c r="A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S731" s="1"/>
      <c r="AA731" s="1"/>
      <c r="AI731" s="1"/>
      <c r="AQ731" s="1"/>
    </row>
    <row r="732" spans="1:43" ht="15.75" customHeight="1">
      <c r="A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S732" s="1"/>
      <c r="AA732" s="1"/>
      <c r="AI732" s="1"/>
      <c r="AQ732" s="1"/>
    </row>
    <row r="733" spans="1:43" ht="15.75" customHeight="1">
      <c r="A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S733" s="1"/>
      <c r="AA733" s="1"/>
      <c r="AI733" s="1"/>
      <c r="AQ733" s="1"/>
    </row>
    <row r="734" spans="1:43" ht="15.75" customHeight="1">
      <c r="A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S734" s="1"/>
      <c r="AA734" s="1"/>
      <c r="AI734" s="1"/>
      <c r="AQ734" s="1"/>
    </row>
    <row r="735" spans="1:43" ht="15.75" customHeight="1">
      <c r="A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S735" s="1"/>
      <c r="AA735" s="1"/>
      <c r="AI735" s="1"/>
      <c r="AQ735" s="1"/>
    </row>
    <row r="736" spans="1:43" ht="15.75" customHeight="1">
      <c r="A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S736" s="1"/>
      <c r="AA736" s="1"/>
      <c r="AI736" s="1"/>
      <c r="AQ736" s="1"/>
    </row>
    <row r="737" spans="1:43" ht="15.75" customHeight="1">
      <c r="A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S737" s="1"/>
      <c r="AA737" s="1"/>
      <c r="AI737" s="1"/>
      <c r="AQ737" s="1"/>
    </row>
    <row r="738" spans="1:43" ht="15.75" customHeight="1">
      <c r="A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S738" s="1"/>
      <c r="AA738" s="1"/>
      <c r="AI738" s="1"/>
      <c r="AQ738" s="1"/>
    </row>
    <row r="739" spans="1:43" ht="15.75" customHeight="1">
      <c r="A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S739" s="1"/>
      <c r="AA739" s="1"/>
      <c r="AI739" s="1"/>
      <c r="AQ739" s="1"/>
    </row>
    <row r="740" spans="1:43" ht="15.75" customHeight="1">
      <c r="A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S740" s="1"/>
      <c r="AA740" s="1"/>
      <c r="AI740" s="1"/>
      <c r="AQ740" s="1"/>
    </row>
    <row r="741" spans="1:43" ht="15.75" customHeight="1">
      <c r="A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S741" s="1"/>
      <c r="AA741" s="1"/>
      <c r="AI741" s="1"/>
      <c r="AQ741" s="1"/>
    </row>
    <row r="742" spans="1:43" ht="15.75" customHeight="1">
      <c r="A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S742" s="1"/>
      <c r="AA742" s="1"/>
      <c r="AI742" s="1"/>
      <c r="AQ742" s="1"/>
    </row>
    <row r="743" spans="1:43" ht="15.75" customHeight="1">
      <c r="A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S743" s="1"/>
      <c r="AA743" s="1"/>
      <c r="AI743" s="1"/>
      <c r="AQ743" s="1"/>
    </row>
    <row r="744" spans="1:43" ht="15.75" customHeight="1">
      <c r="A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S744" s="1"/>
      <c r="AA744" s="1"/>
      <c r="AI744" s="1"/>
      <c r="AQ744" s="1"/>
    </row>
    <row r="745" spans="1:43" ht="15.75" customHeight="1">
      <c r="A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S745" s="1"/>
      <c r="AA745" s="1"/>
      <c r="AI745" s="1"/>
      <c r="AQ745" s="1"/>
    </row>
    <row r="746" spans="1:43" ht="15.75" customHeight="1">
      <c r="A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S746" s="1"/>
      <c r="AA746" s="1"/>
      <c r="AI746" s="1"/>
      <c r="AQ746" s="1"/>
    </row>
    <row r="747" spans="1:43" ht="15.75" customHeight="1">
      <c r="A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S747" s="1"/>
      <c r="AA747" s="1"/>
      <c r="AI747" s="1"/>
      <c r="AQ747" s="1"/>
    </row>
    <row r="748" spans="1:43" ht="15.75" customHeight="1">
      <c r="A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S748" s="1"/>
      <c r="AA748" s="1"/>
      <c r="AI748" s="1"/>
      <c r="AQ748" s="1"/>
    </row>
    <row r="749" spans="1:43" ht="15.75" customHeight="1">
      <c r="A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S749" s="1"/>
      <c r="AA749" s="1"/>
      <c r="AI749" s="1"/>
      <c r="AQ749" s="1"/>
    </row>
    <row r="750" spans="1:43" ht="15.75" customHeight="1">
      <c r="A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S750" s="1"/>
      <c r="AA750" s="1"/>
      <c r="AI750" s="1"/>
      <c r="AQ750" s="1"/>
    </row>
    <row r="751" spans="1:43" ht="15.75" customHeight="1">
      <c r="A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S751" s="1"/>
      <c r="AA751" s="1"/>
      <c r="AI751" s="1"/>
      <c r="AQ751" s="1"/>
    </row>
    <row r="752" spans="1:43" ht="15.75" customHeight="1">
      <c r="A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S752" s="1"/>
      <c r="AA752" s="1"/>
      <c r="AI752" s="1"/>
      <c r="AQ752" s="1"/>
    </row>
    <row r="753" spans="1:43" ht="15.75" customHeight="1">
      <c r="A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S753" s="1"/>
      <c r="AA753" s="1"/>
      <c r="AI753" s="1"/>
      <c r="AQ753" s="1"/>
    </row>
    <row r="754" spans="1:43" ht="15.75" customHeight="1">
      <c r="A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S754" s="1"/>
      <c r="AA754" s="1"/>
      <c r="AI754" s="1"/>
      <c r="AQ754" s="1"/>
    </row>
    <row r="755" spans="1:43" ht="15.75" customHeight="1">
      <c r="A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S755" s="1"/>
      <c r="AA755" s="1"/>
      <c r="AI755" s="1"/>
      <c r="AQ755" s="1"/>
    </row>
    <row r="756" spans="1:43" ht="15.75" customHeight="1">
      <c r="A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S756" s="1"/>
      <c r="AA756" s="1"/>
      <c r="AI756" s="1"/>
      <c r="AQ756" s="1"/>
    </row>
    <row r="757" spans="1:43" ht="15.75" customHeight="1">
      <c r="A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S757" s="1"/>
      <c r="AA757" s="1"/>
      <c r="AI757" s="1"/>
      <c r="AQ757" s="1"/>
    </row>
    <row r="758" spans="1:43" ht="15.75" customHeight="1">
      <c r="A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S758" s="1"/>
      <c r="AA758" s="1"/>
      <c r="AI758" s="1"/>
      <c r="AQ758" s="1"/>
    </row>
    <row r="759" spans="1:43" ht="15.75" customHeight="1">
      <c r="A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S759" s="1"/>
      <c r="AA759" s="1"/>
      <c r="AI759" s="1"/>
      <c r="AQ759" s="1"/>
    </row>
    <row r="760" spans="1:43" ht="15.75" customHeight="1">
      <c r="A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S760" s="1"/>
      <c r="AA760" s="1"/>
      <c r="AI760" s="1"/>
      <c r="AQ760" s="1"/>
    </row>
    <row r="761" spans="1:43" ht="15.75" customHeight="1">
      <c r="A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S761" s="1"/>
      <c r="AA761" s="1"/>
      <c r="AI761" s="1"/>
      <c r="AQ761" s="1"/>
    </row>
    <row r="762" spans="1:43" ht="15.75" customHeight="1">
      <c r="A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S762" s="1"/>
      <c r="AA762" s="1"/>
      <c r="AI762" s="1"/>
      <c r="AQ762" s="1"/>
    </row>
    <row r="763" spans="1:43" ht="15.75" customHeight="1">
      <c r="A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S763" s="1"/>
      <c r="AA763" s="1"/>
      <c r="AI763" s="1"/>
      <c r="AQ763" s="1"/>
    </row>
    <row r="764" spans="1:43" ht="15.75" customHeight="1">
      <c r="A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S764" s="1"/>
      <c r="AA764" s="1"/>
      <c r="AI764" s="1"/>
      <c r="AQ764" s="1"/>
    </row>
    <row r="765" spans="1:43" ht="15.75" customHeight="1">
      <c r="A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S765" s="1"/>
      <c r="AA765" s="1"/>
      <c r="AI765" s="1"/>
      <c r="AQ765" s="1"/>
    </row>
    <row r="766" spans="1:43" ht="15.75" customHeight="1">
      <c r="A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S766" s="1"/>
      <c r="AA766" s="1"/>
      <c r="AI766" s="1"/>
      <c r="AQ766" s="1"/>
    </row>
    <row r="767" spans="1:43" ht="15.75" customHeight="1">
      <c r="A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S767" s="1"/>
      <c r="AA767" s="1"/>
      <c r="AI767" s="1"/>
      <c r="AQ767" s="1"/>
    </row>
    <row r="768" spans="1:43" ht="15.75" customHeight="1">
      <c r="A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S768" s="1"/>
      <c r="AA768" s="1"/>
      <c r="AI768" s="1"/>
      <c r="AQ768" s="1"/>
    </row>
    <row r="769" spans="1:43" ht="15.75" customHeight="1">
      <c r="A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S769" s="1"/>
      <c r="AA769" s="1"/>
      <c r="AI769" s="1"/>
      <c r="AQ769" s="1"/>
    </row>
    <row r="770" spans="1:43" ht="15.75" customHeight="1">
      <c r="A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S770" s="1"/>
      <c r="AA770" s="1"/>
      <c r="AI770" s="1"/>
      <c r="AQ770" s="1"/>
    </row>
    <row r="771" spans="1:43" ht="15.75" customHeight="1">
      <c r="A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S771" s="1"/>
      <c r="AA771" s="1"/>
      <c r="AI771" s="1"/>
      <c r="AQ771" s="1"/>
    </row>
    <row r="772" spans="1:43" ht="15.75" customHeight="1">
      <c r="A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S772" s="1"/>
      <c r="AA772" s="1"/>
      <c r="AI772" s="1"/>
      <c r="AQ772" s="1"/>
    </row>
    <row r="773" spans="1:43" ht="15.75" customHeight="1">
      <c r="A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S773" s="1"/>
      <c r="AA773" s="1"/>
      <c r="AI773" s="1"/>
      <c r="AQ773" s="1"/>
    </row>
    <row r="774" spans="1:43" ht="15.75" customHeight="1">
      <c r="A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S774" s="1"/>
      <c r="AA774" s="1"/>
      <c r="AI774" s="1"/>
      <c r="AQ774" s="1"/>
    </row>
    <row r="775" spans="1:43" ht="15.75" customHeight="1">
      <c r="A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S775" s="1"/>
      <c r="AA775" s="1"/>
      <c r="AI775" s="1"/>
      <c r="AQ775" s="1"/>
    </row>
    <row r="776" spans="1:43" ht="15.75" customHeight="1">
      <c r="A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S776" s="1"/>
      <c r="AA776" s="1"/>
      <c r="AI776" s="1"/>
      <c r="AQ776" s="1"/>
    </row>
    <row r="777" spans="1:43" ht="15.75" customHeight="1">
      <c r="A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S777" s="1"/>
      <c r="AA777" s="1"/>
      <c r="AI777" s="1"/>
      <c r="AQ777" s="1"/>
    </row>
    <row r="778" spans="1:43" ht="15.75" customHeight="1">
      <c r="A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S778" s="1"/>
      <c r="AA778" s="1"/>
      <c r="AI778" s="1"/>
      <c r="AQ778" s="1"/>
    </row>
    <row r="779" spans="1:43" ht="15.75" customHeight="1">
      <c r="A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S779" s="1"/>
      <c r="AA779" s="1"/>
      <c r="AI779" s="1"/>
      <c r="AQ779" s="1"/>
    </row>
    <row r="780" spans="1:43" ht="15.75" customHeight="1">
      <c r="A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S780" s="1"/>
      <c r="AA780" s="1"/>
      <c r="AI780" s="1"/>
      <c r="AQ780" s="1"/>
    </row>
    <row r="781" spans="1:43" ht="15.75" customHeight="1">
      <c r="A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S781" s="1"/>
      <c r="AA781" s="1"/>
      <c r="AI781" s="1"/>
      <c r="AQ781" s="1"/>
    </row>
    <row r="782" spans="1:43" ht="15.75" customHeight="1">
      <c r="A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S782" s="1"/>
      <c r="AA782" s="1"/>
      <c r="AI782" s="1"/>
      <c r="AQ782" s="1"/>
    </row>
    <row r="783" spans="1:43" ht="15.75" customHeight="1">
      <c r="A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S783" s="1"/>
      <c r="AA783" s="1"/>
      <c r="AI783" s="1"/>
      <c r="AQ783" s="1"/>
    </row>
    <row r="784" spans="1:43" ht="15.75" customHeight="1">
      <c r="A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S784" s="1"/>
      <c r="AA784" s="1"/>
      <c r="AI784" s="1"/>
      <c r="AQ784" s="1"/>
    </row>
    <row r="785" spans="1:43" ht="15.75" customHeight="1">
      <c r="A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S785" s="1"/>
      <c r="AA785" s="1"/>
      <c r="AI785" s="1"/>
      <c r="AQ785" s="1"/>
    </row>
    <row r="786" spans="1:43" ht="15.75" customHeight="1">
      <c r="A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S786" s="1"/>
      <c r="AA786" s="1"/>
      <c r="AI786" s="1"/>
      <c r="AQ786" s="1"/>
    </row>
    <row r="787" spans="1:43" ht="15.75" customHeight="1">
      <c r="A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S787" s="1"/>
      <c r="AA787" s="1"/>
      <c r="AI787" s="1"/>
      <c r="AQ787" s="1"/>
    </row>
    <row r="788" spans="1:43" ht="15.75" customHeight="1">
      <c r="A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S788" s="1"/>
      <c r="AA788" s="1"/>
      <c r="AI788" s="1"/>
      <c r="AQ788" s="1"/>
    </row>
    <row r="789" spans="1:43" ht="15.75" customHeight="1">
      <c r="A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S789" s="1"/>
      <c r="AA789" s="1"/>
      <c r="AI789" s="1"/>
      <c r="AQ789" s="1"/>
    </row>
    <row r="790" spans="1:43" ht="15.75" customHeight="1">
      <c r="A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S790" s="1"/>
      <c r="AA790" s="1"/>
      <c r="AI790" s="1"/>
      <c r="AQ790" s="1"/>
    </row>
    <row r="791" spans="1:43" ht="15.75" customHeight="1">
      <c r="A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S791" s="1"/>
      <c r="AA791" s="1"/>
      <c r="AI791" s="1"/>
      <c r="AQ791" s="1"/>
    </row>
    <row r="792" spans="1:43" ht="15.75" customHeight="1">
      <c r="A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S792" s="1"/>
      <c r="AA792" s="1"/>
      <c r="AI792" s="1"/>
      <c r="AQ792" s="1"/>
    </row>
    <row r="793" spans="1:43" ht="15.75" customHeight="1">
      <c r="A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S793" s="1"/>
      <c r="AA793" s="1"/>
      <c r="AI793" s="1"/>
      <c r="AQ793" s="1"/>
    </row>
    <row r="794" spans="1:43" ht="15.75" customHeight="1">
      <c r="A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S794" s="1"/>
      <c r="AA794" s="1"/>
      <c r="AI794" s="1"/>
      <c r="AQ794" s="1"/>
    </row>
    <row r="795" spans="1:43" ht="15.75" customHeight="1">
      <c r="A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S795" s="1"/>
      <c r="AA795" s="1"/>
      <c r="AI795" s="1"/>
      <c r="AQ795" s="1"/>
    </row>
    <row r="796" spans="1:43" ht="15.75" customHeight="1">
      <c r="A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S796" s="1"/>
      <c r="AA796" s="1"/>
      <c r="AI796" s="1"/>
      <c r="AQ796" s="1"/>
    </row>
    <row r="797" spans="1:43" ht="15.75" customHeight="1">
      <c r="A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S797" s="1"/>
      <c r="AA797" s="1"/>
      <c r="AI797" s="1"/>
      <c r="AQ797" s="1"/>
    </row>
    <row r="798" spans="1:43" ht="15.75" customHeight="1">
      <c r="A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S798" s="1"/>
      <c r="AA798" s="1"/>
      <c r="AI798" s="1"/>
      <c r="AQ798" s="1"/>
    </row>
    <row r="799" spans="1:43" ht="15.75" customHeight="1">
      <c r="A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S799" s="1"/>
      <c r="AA799" s="1"/>
      <c r="AI799" s="1"/>
      <c r="AQ799" s="1"/>
    </row>
    <row r="800" spans="1:43" ht="15.75" customHeight="1">
      <c r="A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S800" s="1"/>
      <c r="AA800" s="1"/>
      <c r="AI800" s="1"/>
      <c r="AQ800" s="1"/>
    </row>
    <row r="801" spans="1:43" ht="15.75" customHeight="1">
      <c r="A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S801" s="1"/>
      <c r="AA801" s="1"/>
      <c r="AI801" s="1"/>
      <c r="AQ801" s="1"/>
    </row>
    <row r="802" spans="1:43" ht="15.75" customHeight="1">
      <c r="A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S802" s="1"/>
      <c r="AA802" s="1"/>
      <c r="AI802" s="1"/>
      <c r="AQ802" s="1"/>
    </row>
    <row r="803" spans="1:43" ht="15.75" customHeight="1">
      <c r="A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S803" s="1"/>
      <c r="AA803" s="1"/>
      <c r="AI803" s="1"/>
      <c r="AQ803" s="1"/>
    </row>
    <row r="804" spans="1:43" ht="15.75" customHeight="1">
      <c r="A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S804" s="1"/>
      <c r="AA804" s="1"/>
      <c r="AI804" s="1"/>
      <c r="AQ804" s="1"/>
    </row>
    <row r="805" spans="1:43" ht="15.75" customHeight="1">
      <c r="A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S805" s="1"/>
      <c r="AA805" s="1"/>
      <c r="AI805" s="1"/>
      <c r="AQ805" s="1"/>
    </row>
    <row r="806" spans="1:43" ht="15.75" customHeight="1">
      <c r="A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S806" s="1"/>
      <c r="AA806" s="1"/>
      <c r="AI806" s="1"/>
      <c r="AQ806" s="1"/>
    </row>
    <row r="807" spans="1:43" ht="15.75" customHeight="1">
      <c r="A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S807" s="1"/>
      <c r="AA807" s="1"/>
      <c r="AI807" s="1"/>
      <c r="AQ807" s="1"/>
    </row>
    <row r="808" spans="1:43" ht="15.75" customHeight="1">
      <c r="A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S808" s="1"/>
      <c r="AA808" s="1"/>
      <c r="AI808" s="1"/>
      <c r="AQ808" s="1"/>
    </row>
    <row r="809" spans="1:43" ht="15.75" customHeight="1">
      <c r="A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S809" s="1"/>
      <c r="AA809" s="1"/>
      <c r="AI809" s="1"/>
      <c r="AQ809" s="1"/>
    </row>
    <row r="810" spans="1:43" ht="15.75" customHeight="1">
      <c r="A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S810" s="1"/>
      <c r="AA810" s="1"/>
      <c r="AI810" s="1"/>
      <c r="AQ810" s="1"/>
    </row>
    <row r="811" spans="1:43" ht="15.75" customHeight="1">
      <c r="A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S811" s="1"/>
      <c r="AA811" s="1"/>
      <c r="AI811" s="1"/>
      <c r="AQ811" s="1"/>
    </row>
    <row r="812" spans="1:43" ht="15.75" customHeight="1">
      <c r="A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S812" s="1"/>
      <c r="AA812" s="1"/>
      <c r="AI812" s="1"/>
      <c r="AQ812" s="1"/>
    </row>
    <row r="813" spans="1:43" ht="15.75" customHeight="1">
      <c r="A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S813" s="1"/>
      <c r="AA813" s="1"/>
      <c r="AI813" s="1"/>
      <c r="AQ813" s="1"/>
    </row>
    <row r="814" spans="1:43" ht="15.75" customHeight="1">
      <c r="A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S814" s="1"/>
      <c r="AA814" s="1"/>
      <c r="AI814" s="1"/>
      <c r="AQ814" s="1"/>
    </row>
    <row r="815" spans="1:43" ht="15.75" customHeight="1">
      <c r="A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S815" s="1"/>
      <c r="AA815" s="1"/>
      <c r="AI815" s="1"/>
      <c r="AQ815" s="1"/>
    </row>
    <row r="816" spans="1:43" ht="15.75" customHeight="1">
      <c r="A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S816" s="1"/>
      <c r="AA816" s="1"/>
      <c r="AI816" s="1"/>
      <c r="AQ816" s="1"/>
    </row>
    <row r="817" spans="1:43" ht="15.75" customHeight="1">
      <c r="A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S817" s="1"/>
      <c r="AA817" s="1"/>
      <c r="AI817" s="1"/>
      <c r="AQ817" s="1"/>
    </row>
    <row r="818" spans="1:43" ht="15.75" customHeight="1">
      <c r="A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S818" s="1"/>
      <c r="AA818" s="1"/>
      <c r="AI818" s="1"/>
      <c r="AQ818" s="1"/>
    </row>
    <row r="819" spans="1:43" ht="15.75" customHeight="1">
      <c r="A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S819" s="1"/>
      <c r="AA819" s="1"/>
      <c r="AI819" s="1"/>
      <c r="AQ819" s="1"/>
    </row>
    <row r="820" spans="1:43" ht="15.75" customHeight="1">
      <c r="A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S820" s="1"/>
      <c r="AA820" s="1"/>
      <c r="AI820" s="1"/>
      <c r="AQ820" s="1"/>
    </row>
    <row r="821" spans="1:43" ht="15.75" customHeight="1">
      <c r="A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S821" s="1"/>
      <c r="AA821" s="1"/>
      <c r="AI821" s="1"/>
      <c r="AQ821" s="1"/>
    </row>
    <row r="822" spans="1:43" ht="15.75" customHeight="1">
      <c r="A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S822" s="1"/>
      <c r="AA822" s="1"/>
      <c r="AI822" s="1"/>
      <c r="AQ822" s="1"/>
    </row>
    <row r="823" spans="1:43" ht="15.75" customHeight="1">
      <c r="A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S823" s="1"/>
      <c r="AA823" s="1"/>
      <c r="AI823" s="1"/>
      <c r="AQ823" s="1"/>
    </row>
    <row r="824" spans="1:43" ht="15.75" customHeight="1">
      <c r="A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S824" s="1"/>
      <c r="AA824" s="1"/>
      <c r="AI824" s="1"/>
      <c r="AQ824" s="1"/>
    </row>
    <row r="825" spans="1:43" ht="15.75" customHeight="1">
      <c r="A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S825" s="1"/>
      <c r="AA825" s="1"/>
      <c r="AI825" s="1"/>
      <c r="AQ825" s="1"/>
    </row>
    <row r="826" spans="1:43" ht="15.75" customHeight="1">
      <c r="A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S826" s="1"/>
      <c r="AA826" s="1"/>
      <c r="AI826" s="1"/>
      <c r="AQ826" s="1"/>
    </row>
    <row r="827" spans="1:43" ht="15.75" customHeight="1">
      <c r="A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S827" s="1"/>
      <c r="AA827" s="1"/>
      <c r="AI827" s="1"/>
      <c r="AQ827" s="1"/>
    </row>
    <row r="828" spans="1:43" ht="15.75" customHeight="1">
      <c r="A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S828" s="1"/>
      <c r="AA828" s="1"/>
      <c r="AI828" s="1"/>
      <c r="AQ828" s="1"/>
    </row>
    <row r="829" spans="1:43" ht="15.75" customHeight="1">
      <c r="A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S829" s="1"/>
      <c r="AA829" s="1"/>
      <c r="AI829" s="1"/>
      <c r="AQ829" s="1"/>
    </row>
    <row r="830" spans="1:43" ht="15.75" customHeight="1">
      <c r="A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S830" s="1"/>
      <c r="AA830" s="1"/>
      <c r="AI830" s="1"/>
      <c r="AQ830" s="1"/>
    </row>
    <row r="831" spans="1:43" ht="15.75" customHeight="1">
      <c r="A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S831" s="1"/>
      <c r="AA831" s="1"/>
      <c r="AI831" s="1"/>
      <c r="AQ831" s="1"/>
    </row>
    <row r="832" spans="1:43" ht="15.75" customHeight="1">
      <c r="A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S832" s="1"/>
      <c r="AA832" s="1"/>
      <c r="AI832" s="1"/>
      <c r="AQ832" s="1"/>
    </row>
    <row r="833" spans="1:43" ht="15.75" customHeight="1">
      <c r="A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S833" s="1"/>
      <c r="AA833" s="1"/>
      <c r="AI833" s="1"/>
      <c r="AQ833" s="1"/>
    </row>
    <row r="834" spans="1:43" ht="15.75" customHeight="1">
      <c r="A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S834" s="1"/>
      <c r="AA834" s="1"/>
      <c r="AI834" s="1"/>
      <c r="AQ834" s="1"/>
    </row>
    <row r="835" spans="1:43" ht="15.75" customHeight="1">
      <c r="A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S835" s="1"/>
      <c r="AA835" s="1"/>
      <c r="AI835" s="1"/>
      <c r="AQ835" s="1"/>
    </row>
    <row r="836" spans="1:43" ht="15.75" customHeight="1">
      <c r="A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S836" s="1"/>
      <c r="AA836" s="1"/>
      <c r="AI836" s="1"/>
      <c r="AQ836" s="1"/>
    </row>
    <row r="837" spans="1:43" ht="15.75" customHeight="1">
      <c r="A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S837" s="1"/>
      <c r="AA837" s="1"/>
      <c r="AI837" s="1"/>
      <c r="AQ837" s="1"/>
    </row>
    <row r="838" spans="1:43" ht="15.75" customHeight="1">
      <c r="A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S838" s="1"/>
      <c r="AA838" s="1"/>
      <c r="AI838" s="1"/>
      <c r="AQ838" s="1"/>
    </row>
    <row r="839" spans="1:43" ht="15.75" customHeight="1">
      <c r="A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S839" s="1"/>
      <c r="AA839" s="1"/>
      <c r="AI839" s="1"/>
      <c r="AQ839" s="1"/>
    </row>
    <row r="840" spans="1:43" ht="15.75" customHeight="1">
      <c r="A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S840" s="1"/>
      <c r="AA840" s="1"/>
      <c r="AI840" s="1"/>
      <c r="AQ840" s="1"/>
    </row>
    <row r="841" spans="1:43" ht="15.75" customHeight="1">
      <c r="A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S841" s="1"/>
      <c r="AA841" s="1"/>
      <c r="AI841" s="1"/>
      <c r="AQ841" s="1"/>
    </row>
    <row r="842" spans="1:43" ht="15.75" customHeight="1">
      <c r="A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S842" s="1"/>
      <c r="AA842" s="1"/>
      <c r="AI842" s="1"/>
      <c r="AQ842" s="1"/>
    </row>
    <row r="843" spans="1:43" ht="15.75" customHeight="1">
      <c r="A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S843" s="1"/>
      <c r="AA843" s="1"/>
      <c r="AI843" s="1"/>
      <c r="AQ843" s="1"/>
    </row>
    <row r="844" spans="1:43" ht="15.75" customHeight="1">
      <c r="A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S844" s="1"/>
      <c r="AA844" s="1"/>
      <c r="AI844" s="1"/>
      <c r="AQ844" s="1"/>
    </row>
    <row r="845" spans="1:43" ht="15.75" customHeight="1">
      <c r="A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S845" s="1"/>
      <c r="AA845" s="1"/>
      <c r="AI845" s="1"/>
      <c r="AQ845" s="1"/>
    </row>
    <row r="846" spans="1:43" ht="15.75" customHeight="1">
      <c r="A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S846" s="1"/>
      <c r="AA846" s="1"/>
      <c r="AI846" s="1"/>
      <c r="AQ846" s="1"/>
    </row>
    <row r="847" spans="1:43" ht="15.75" customHeight="1">
      <c r="A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S847" s="1"/>
      <c r="AA847" s="1"/>
      <c r="AI847" s="1"/>
      <c r="AQ847" s="1"/>
    </row>
    <row r="848" spans="1:43" ht="15.75" customHeight="1">
      <c r="A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S848" s="1"/>
      <c r="AA848" s="1"/>
      <c r="AI848" s="1"/>
      <c r="AQ848" s="1"/>
    </row>
    <row r="849" spans="1:43" ht="15.75" customHeight="1">
      <c r="A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S849" s="1"/>
      <c r="AA849" s="1"/>
      <c r="AI849" s="1"/>
      <c r="AQ849" s="1"/>
    </row>
    <row r="850" spans="1:43" ht="15.75" customHeight="1">
      <c r="A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S850" s="1"/>
      <c r="AA850" s="1"/>
      <c r="AI850" s="1"/>
      <c r="AQ850" s="1"/>
    </row>
    <row r="851" spans="1:43" ht="15.75" customHeight="1">
      <c r="A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S851" s="1"/>
      <c r="AA851" s="1"/>
      <c r="AI851" s="1"/>
      <c r="AQ851" s="1"/>
    </row>
    <row r="852" spans="1:43" ht="15.75" customHeight="1">
      <c r="A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S852" s="1"/>
      <c r="AA852" s="1"/>
      <c r="AI852" s="1"/>
      <c r="AQ852" s="1"/>
    </row>
    <row r="853" spans="1:43" ht="15.75" customHeight="1">
      <c r="A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S853" s="1"/>
      <c r="AA853" s="1"/>
      <c r="AI853" s="1"/>
      <c r="AQ853" s="1"/>
    </row>
    <row r="854" spans="1:43" ht="15.75" customHeight="1">
      <c r="A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S854" s="1"/>
      <c r="AA854" s="1"/>
      <c r="AI854" s="1"/>
      <c r="AQ854" s="1"/>
    </row>
    <row r="855" spans="1:43" ht="15.75" customHeight="1">
      <c r="A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S855" s="1"/>
      <c r="AA855" s="1"/>
      <c r="AI855" s="1"/>
      <c r="AQ855" s="1"/>
    </row>
    <row r="856" spans="1:43" ht="15.75" customHeight="1">
      <c r="A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S856" s="1"/>
      <c r="AA856" s="1"/>
      <c r="AI856" s="1"/>
      <c r="AQ856" s="1"/>
    </row>
    <row r="857" spans="1:43" ht="15.75" customHeight="1">
      <c r="A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S857" s="1"/>
      <c r="AA857" s="1"/>
      <c r="AI857" s="1"/>
      <c r="AQ857" s="1"/>
    </row>
    <row r="858" spans="1:43" ht="15.75" customHeight="1">
      <c r="A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S858" s="1"/>
      <c r="AA858" s="1"/>
      <c r="AI858" s="1"/>
      <c r="AQ858" s="1"/>
    </row>
    <row r="859" spans="1:43" ht="15.75" customHeight="1">
      <c r="A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S859" s="1"/>
      <c r="AA859" s="1"/>
      <c r="AI859" s="1"/>
      <c r="AQ859" s="1"/>
    </row>
    <row r="860" spans="1:43" ht="15.75" customHeight="1">
      <c r="A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S860" s="1"/>
      <c r="AA860" s="1"/>
      <c r="AI860" s="1"/>
      <c r="AQ860" s="1"/>
    </row>
    <row r="861" spans="1:43" ht="15.75" customHeight="1">
      <c r="A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S861" s="1"/>
      <c r="AA861" s="1"/>
      <c r="AI861" s="1"/>
      <c r="AQ861" s="1"/>
    </row>
    <row r="862" spans="1:43" ht="15.75" customHeight="1">
      <c r="A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S862" s="1"/>
      <c r="AA862" s="1"/>
      <c r="AI862" s="1"/>
      <c r="AQ862" s="1"/>
    </row>
    <row r="863" spans="1:43" ht="15.75" customHeight="1">
      <c r="A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S863" s="1"/>
      <c r="AA863" s="1"/>
      <c r="AI863" s="1"/>
      <c r="AQ863" s="1"/>
    </row>
    <row r="864" spans="1:43" ht="15.75" customHeight="1">
      <c r="A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S864" s="1"/>
      <c r="AA864" s="1"/>
      <c r="AI864" s="1"/>
      <c r="AQ864" s="1"/>
    </row>
    <row r="865" spans="1:43" ht="15.75" customHeight="1">
      <c r="A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S865" s="1"/>
      <c r="AA865" s="1"/>
      <c r="AI865" s="1"/>
      <c r="AQ865" s="1"/>
    </row>
    <row r="866" spans="1:43" ht="15.75" customHeight="1">
      <c r="A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S866" s="1"/>
      <c r="AA866" s="1"/>
      <c r="AI866" s="1"/>
      <c r="AQ866" s="1"/>
    </row>
    <row r="867" spans="1:43" ht="15.75" customHeight="1">
      <c r="A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S867" s="1"/>
      <c r="AA867" s="1"/>
      <c r="AI867" s="1"/>
      <c r="AQ867" s="1"/>
    </row>
    <row r="868" spans="1:43" ht="15.75" customHeight="1">
      <c r="A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S868" s="1"/>
      <c r="AA868" s="1"/>
      <c r="AI868" s="1"/>
      <c r="AQ868" s="1"/>
    </row>
    <row r="869" spans="1:43" ht="15.75" customHeight="1">
      <c r="A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S869" s="1"/>
      <c r="AA869" s="1"/>
      <c r="AI869" s="1"/>
      <c r="AQ869" s="1"/>
    </row>
    <row r="870" spans="1:43" ht="15.75" customHeight="1">
      <c r="A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S870" s="1"/>
      <c r="AA870" s="1"/>
      <c r="AI870" s="1"/>
      <c r="AQ870" s="1"/>
    </row>
    <row r="871" spans="1:43" ht="15.75" customHeight="1">
      <c r="A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S871" s="1"/>
      <c r="AA871" s="1"/>
      <c r="AI871" s="1"/>
      <c r="AQ871" s="1"/>
    </row>
    <row r="872" spans="1:43" ht="15.75" customHeight="1">
      <c r="A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S872" s="1"/>
      <c r="AA872" s="1"/>
      <c r="AI872" s="1"/>
      <c r="AQ872" s="1"/>
    </row>
    <row r="873" spans="1:43" ht="15.75" customHeight="1">
      <c r="A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S873" s="1"/>
      <c r="AA873" s="1"/>
      <c r="AI873" s="1"/>
      <c r="AQ873" s="1"/>
    </row>
    <row r="874" spans="1:43" ht="15.75" customHeight="1">
      <c r="A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S874" s="1"/>
      <c r="AA874" s="1"/>
      <c r="AI874" s="1"/>
      <c r="AQ874" s="1"/>
    </row>
    <row r="875" spans="1:43" ht="15.75" customHeight="1">
      <c r="A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S875" s="1"/>
      <c r="AA875" s="1"/>
      <c r="AI875" s="1"/>
      <c r="AQ875" s="1"/>
    </row>
    <row r="876" spans="1:43" ht="15.75" customHeight="1">
      <c r="A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S876" s="1"/>
      <c r="AA876" s="1"/>
      <c r="AI876" s="1"/>
      <c r="AQ876" s="1"/>
    </row>
    <row r="877" spans="1:43" ht="15.75" customHeight="1">
      <c r="A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S877" s="1"/>
      <c r="AA877" s="1"/>
      <c r="AI877" s="1"/>
      <c r="AQ877" s="1"/>
    </row>
    <row r="878" spans="1:43" ht="15.75" customHeight="1">
      <c r="A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S878" s="1"/>
      <c r="AA878" s="1"/>
      <c r="AI878" s="1"/>
      <c r="AQ878" s="1"/>
    </row>
    <row r="879" spans="1:43" ht="15.75" customHeight="1">
      <c r="A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S879" s="1"/>
      <c r="AA879" s="1"/>
      <c r="AI879" s="1"/>
      <c r="AQ879" s="1"/>
    </row>
    <row r="880" spans="1:43" ht="15.75" customHeight="1">
      <c r="A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S880" s="1"/>
      <c r="AA880" s="1"/>
      <c r="AI880" s="1"/>
      <c r="AQ880" s="1"/>
    </row>
    <row r="881" spans="1:43" ht="15.75" customHeight="1">
      <c r="A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S881" s="1"/>
      <c r="AA881" s="1"/>
      <c r="AI881" s="1"/>
      <c r="AQ881" s="1"/>
    </row>
    <row r="882" spans="1:43" ht="15.75" customHeight="1">
      <c r="A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S882" s="1"/>
      <c r="AA882" s="1"/>
      <c r="AI882" s="1"/>
      <c r="AQ882" s="1"/>
    </row>
    <row r="883" spans="1:43" ht="15.75" customHeight="1">
      <c r="A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S883" s="1"/>
      <c r="AA883" s="1"/>
      <c r="AI883" s="1"/>
      <c r="AQ883" s="1"/>
    </row>
    <row r="884" spans="1:43" ht="15.75" customHeight="1">
      <c r="A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S884" s="1"/>
      <c r="AA884" s="1"/>
      <c r="AI884" s="1"/>
      <c r="AQ884" s="1"/>
    </row>
    <row r="885" spans="1:43" ht="15.75" customHeight="1">
      <c r="A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S885" s="1"/>
      <c r="AA885" s="1"/>
      <c r="AI885" s="1"/>
      <c r="AQ885" s="1"/>
    </row>
    <row r="886" spans="1:43" ht="15.75" customHeight="1">
      <c r="A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S886" s="1"/>
      <c r="AA886" s="1"/>
      <c r="AI886" s="1"/>
      <c r="AQ886" s="1"/>
    </row>
    <row r="887" spans="1:43" ht="15.75" customHeight="1">
      <c r="A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S887" s="1"/>
      <c r="AA887" s="1"/>
      <c r="AI887" s="1"/>
      <c r="AQ887" s="1"/>
    </row>
    <row r="888" spans="1:43" ht="15.75" customHeight="1">
      <c r="A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S888" s="1"/>
      <c r="AA888" s="1"/>
      <c r="AI888" s="1"/>
      <c r="AQ888" s="1"/>
    </row>
    <row r="889" spans="1:43" ht="15.75" customHeight="1">
      <c r="A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S889" s="1"/>
      <c r="AA889" s="1"/>
      <c r="AI889" s="1"/>
      <c r="AQ889" s="1"/>
    </row>
    <row r="890" spans="1:43" ht="15.75" customHeight="1">
      <c r="A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S890" s="1"/>
      <c r="AA890" s="1"/>
      <c r="AI890" s="1"/>
      <c r="AQ890" s="1"/>
    </row>
    <row r="891" spans="1:43" ht="15.75" customHeight="1">
      <c r="A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S891" s="1"/>
      <c r="AA891" s="1"/>
      <c r="AI891" s="1"/>
      <c r="AQ891" s="1"/>
    </row>
    <row r="892" spans="1:43" ht="15.75" customHeight="1">
      <c r="A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S892" s="1"/>
      <c r="AA892" s="1"/>
      <c r="AI892" s="1"/>
      <c r="AQ892" s="1"/>
    </row>
    <row r="893" spans="1:43" ht="15.75" customHeight="1">
      <c r="A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S893" s="1"/>
      <c r="AA893" s="1"/>
      <c r="AI893" s="1"/>
      <c r="AQ893" s="1"/>
    </row>
    <row r="894" spans="1:43" ht="15.75" customHeight="1">
      <c r="A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S894" s="1"/>
      <c r="AA894" s="1"/>
      <c r="AI894" s="1"/>
      <c r="AQ894" s="1"/>
    </row>
    <row r="895" spans="1:43" ht="15.75" customHeight="1">
      <c r="A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S895" s="1"/>
      <c r="AA895" s="1"/>
      <c r="AI895" s="1"/>
      <c r="AQ895" s="1"/>
    </row>
    <row r="896" spans="1:43" ht="15.75" customHeight="1">
      <c r="A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S896" s="1"/>
      <c r="AA896" s="1"/>
      <c r="AI896" s="1"/>
      <c r="AQ896" s="1"/>
    </row>
    <row r="897" spans="1:43" ht="15.75" customHeight="1">
      <c r="A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S897" s="1"/>
      <c r="AA897" s="1"/>
      <c r="AI897" s="1"/>
      <c r="AQ897" s="1"/>
    </row>
    <row r="898" spans="1:43" ht="15.75" customHeight="1">
      <c r="A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S898" s="1"/>
      <c r="AA898" s="1"/>
      <c r="AI898" s="1"/>
      <c r="AQ898" s="1"/>
    </row>
    <row r="899" spans="1:43" ht="15.75" customHeight="1">
      <c r="A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S899" s="1"/>
      <c r="AA899" s="1"/>
      <c r="AI899" s="1"/>
      <c r="AQ899" s="1"/>
    </row>
    <row r="900" spans="1:43" ht="15.75" customHeight="1">
      <c r="A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S900" s="1"/>
      <c r="AA900" s="1"/>
      <c r="AI900" s="1"/>
      <c r="AQ900" s="1"/>
    </row>
    <row r="901" spans="1:43" ht="15.75" customHeight="1">
      <c r="A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S901" s="1"/>
      <c r="AA901" s="1"/>
      <c r="AI901" s="1"/>
      <c r="AQ901" s="1"/>
    </row>
    <row r="902" spans="1:43" ht="15.75" customHeight="1">
      <c r="A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S902" s="1"/>
      <c r="AA902" s="1"/>
      <c r="AI902" s="1"/>
      <c r="AQ902" s="1"/>
    </row>
    <row r="903" spans="1:43" ht="15.75" customHeight="1">
      <c r="A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S903" s="1"/>
      <c r="AA903" s="1"/>
      <c r="AI903" s="1"/>
      <c r="AQ903" s="1"/>
    </row>
    <row r="904" spans="1:43" ht="15.75" customHeight="1">
      <c r="A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S904" s="1"/>
      <c r="AA904" s="1"/>
      <c r="AI904" s="1"/>
      <c r="AQ904" s="1"/>
    </row>
    <row r="905" spans="1:43" ht="15.75" customHeight="1">
      <c r="A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S905" s="1"/>
      <c r="AA905" s="1"/>
      <c r="AI905" s="1"/>
      <c r="AQ905" s="1"/>
    </row>
    <row r="906" spans="1:43" ht="15.75" customHeight="1">
      <c r="A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S906" s="1"/>
      <c r="AA906" s="1"/>
      <c r="AI906" s="1"/>
      <c r="AQ906" s="1"/>
    </row>
    <row r="907" spans="1:43" ht="15.75" customHeight="1">
      <c r="A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S907" s="1"/>
      <c r="AA907" s="1"/>
      <c r="AI907" s="1"/>
      <c r="AQ907" s="1"/>
    </row>
    <row r="908" spans="1:43" ht="15.75" customHeight="1">
      <c r="A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S908" s="1"/>
      <c r="AA908" s="1"/>
      <c r="AI908" s="1"/>
      <c r="AQ908" s="1"/>
    </row>
    <row r="909" spans="1:43" ht="15.75" customHeight="1">
      <c r="A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S909" s="1"/>
      <c r="AA909" s="1"/>
      <c r="AI909" s="1"/>
      <c r="AQ909" s="1"/>
    </row>
    <row r="910" spans="1:43" ht="15.75" customHeight="1">
      <c r="A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S910" s="1"/>
      <c r="AA910" s="1"/>
      <c r="AI910" s="1"/>
      <c r="AQ910" s="1"/>
    </row>
    <row r="911" spans="1:43" ht="15.75" customHeight="1">
      <c r="A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S911" s="1"/>
      <c r="AA911" s="1"/>
      <c r="AI911" s="1"/>
      <c r="AQ911" s="1"/>
    </row>
    <row r="912" spans="1:43" ht="15.75" customHeight="1">
      <c r="A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S912" s="1"/>
      <c r="AA912" s="1"/>
      <c r="AI912" s="1"/>
      <c r="AQ912" s="1"/>
    </row>
    <row r="913" spans="1:43" ht="15.75" customHeight="1">
      <c r="A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S913" s="1"/>
      <c r="AA913" s="1"/>
      <c r="AI913" s="1"/>
      <c r="AQ913" s="1"/>
    </row>
    <row r="914" spans="1:43" ht="15.75" customHeight="1">
      <c r="A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S914" s="1"/>
      <c r="AA914" s="1"/>
      <c r="AI914" s="1"/>
      <c r="AQ914" s="1"/>
    </row>
    <row r="915" spans="1:43" ht="15.75" customHeight="1">
      <c r="A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S915" s="1"/>
      <c r="AA915" s="1"/>
      <c r="AI915" s="1"/>
      <c r="AQ915" s="1"/>
    </row>
    <row r="916" spans="1:43" ht="15.75" customHeight="1">
      <c r="A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S916" s="1"/>
      <c r="AA916" s="1"/>
      <c r="AI916" s="1"/>
      <c r="AQ916" s="1"/>
    </row>
    <row r="917" spans="1:43" ht="15.75" customHeight="1">
      <c r="A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S917" s="1"/>
      <c r="AA917" s="1"/>
      <c r="AI917" s="1"/>
      <c r="AQ917" s="1"/>
    </row>
    <row r="918" spans="1:43" ht="15.75" customHeight="1">
      <c r="A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S918" s="1"/>
      <c r="AA918" s="1"/>
      <c r="AI918" s="1"/>
      <c r="AQ918" s="1"/>
    </row>
    <row r="919" spans="1:43" ht="15.75" customHeight="1">
      <c r="A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S919" s="1"/>
      <c r="AA919" s="1"/>
      <c r="AI919" s="1"/>
      <c r="AQ919" s="1"/>
    </row>
    <row r="920" spans="1:43" ht="15.75" customHeight="1">
      <c r="A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S920" s="1"/>
      <c r="AA920" s="1"/>
      <c r="AI920" s="1"/>
      <c r="AQ920" s="1"/>
    </row>
    <row r="921" spans="1:43" ht="15.75" customHeight="1">
      <c r="A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S921" s="1"/>
      <c r="AA921" s="1"/>
      <c r="AI921" s="1"/>
      <c r="AQ921" s="1"/>
    </row>
    <row r="922" spans="1:43" ht="15.75" customHeight="1">
      <c r="A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S922" s="1"/>
      <c r="AA922" s="1"/>
      <c r="AI922" s="1"/>
      <c r="AQ922" s="1"/>
    </row>
    <row r="923" spans="1:43" ht="15.75" customHeight="1">
      <c r="A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S923" s="1"/>
      <c r="AA923" s="1"/>
      <c r="AI923" s="1"/>
      <c r="AQ923" s="1"/>
    </row>
    <row r="924" spans="1:43" ht="15.75" customHeight="1">
      <c r="A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S924" s="1"/>
      <c r="AA924" s="1"/>
      <c r="AI924" s="1"/>
      <c r="AQ924" s="1"/>
    </row>
    <row r="925" spans="1:43" ht="15.75" customHeight="1">
      <c r="A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S925" s="1"/>
      <c r="AA925" s="1"/>
      <c r="AI925" s="1"/>
      <c r="AQ925" s="1"/>
    </row>
    <row r="926" spans="1:43" ht="15.75" customHeight="1">
      <c r="A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S926" s="1"/>
      <c r="AA926" s="1"/>
      <c r="AI926" s="1"/>
      <c r="AQ926" s="1"/>
    </row>
    <row r="927" spans="1:43" ht="15.75" customHeight="1">
      <c r="A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S927" s="1"/>
      <c r="AA927" s="1"/>
      <c r="AI927" s="1"/>
      <c r="AQ927" s="1"/>
    </row>
    <row r="928" spans="1:43" ht="15.75" customHeight="1">
      <c r="A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S928" s="1"/>
      <c r="AA928" s="1"/>
      <c r="AI928" s="1"/>
      <c r="AQ928" s="1"/>
    </row>
    <row r="929" spans="1:43" ht="15.75" customHeight="1">
      <c r="A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S929" s="1"/>
      <c r="AA929" s="1"/>
      <c r="AI929" s="1"/>
      <c r="AQ929" s="1"/>
    </row>
    <row r="930" spans="1:43" ht="15.75" customHeight="1">
      <c r="A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S930" s="1"/>
      <c r="AA930" s="1"/>
      <c r="AI930" s="1"/>
      <c r="AQ930" s="1"/>
    </row>
    <row r="931" spans="1:43" ht="15.75" customHeight="1">
      <c r="A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S931" s="1"/>
      <c r="AA931" s="1"/>
      <c r="AI931" s="1"/>
      <c r="AQ931" s="1"/>
    </row>
    <row r="932" spans="1:43" ht="15.75" customHeight="1">
      <c r="A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S932" s="1"/>
      <c r="AA932" s="1"/>
      <c r="AI932" s="1"/>
      <c r="AQ932" s="1"/>
    </row>
    <row r="933" spans="1:43" ht="15.75" customHeight="1">
      <c r="A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S933" s="1"/>
      <c r="AA933" s="1"/>
      <c r="AI933" s="1"/>
      <c r="AQ933" s="1"/>
    </row>
    <row r="934" spans="1:43" ht="15.75" customHeight="1">
      <c r="A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S934" s="1"/>
      <c r="AA934" s="1"/>
      <c r="AI934" s="1"/>
      <c r="AQ934" s="1"/>
    </row>
    <row r="935" spans="1:43" ht="15.75" customHeight="1">
      <c r="A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S935" s="1"/>
      <c r="AA935" s="1"/>
      <c r="AI935" s="1"/>
      <c r="AQ935" s="1"/>
    </row>
    <row r="936" spans="1:43" ht="15.75" customHeight="1">
      <c r="A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S936" s="1"/>
      <c r="AA936" s="1"/>
      <c r="AI936" s="1"/>
      <c r="AQ936" s="1"/>
    </row>
    <row r="937" spans="1:43" ht="15.75" customHeight="1">
      <c r="A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S937" s="1"/>
      <c r="AA937" s="1"/>
      <c r="AI937" s="1"/>
      <c r="AQ937" s="1"/>
    </row>
    <row r="938" spans="1:43" ht="15.75" customHeight="1">
      <c r="A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S938" s="1"/>
      <c r="AA938" s="1"/>
      <c r="AI938" s="1"/>
      <c r="AQ938" s="1"/>
    </row>
    <row r="939" spans="1:43" ht="15.75" customHeight="1">
      <c r="A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S939" s="1"/>
      <c r="AA939" s="1"/>
      <c r="AI939" s="1"/>
      <c r="AQ939" s="1"/>
    </row>
    <row r="940" spans="1:43" ht="15.75" customHeight="1">
      <c r="A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S940" s="1"/>
      <c r="AA940" s="1"/>
      <c r="AI940" s="1"/>
      <c r="AQ940" s="1"/>
    </row>
    <row r="941" spans="1:43" ht="15.75" customHeight="1">
      <c r="A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S941" s="1"/>
      <c r="AA941" s="1"/>
      <c r="AI941" s="1"/>
      <c r="AQ941" s="1"/>
    </row>
    <row r="942" spans="1:43" ht="15.75" customHeight="1">
      <c r="A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S942" s="1"/>
      <c r="AA942" s="1"/>
      <c r="AI942" s="1"/>
      <c r="AQ942" s="1"/>
    </row>
    <row r="943" spans="1:43" ht="15.75" customHeight="1">
      <c r="A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S943" s="1"/>
      <c r="AA943" s="1"/>
      <c r="AI943" s="1"/>
      <c r="AQ943" s="1"/>
    </row>
    <row r="944" spans="1:43" ht="15.75" customHeight="1">
      <c r="A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S944" s="1"/>
      <c r="AA944" s="1"/>
      <c r="AI944" s="1"/>
      <c r="AQ944" s="1"/>
    </row>
    <row r="945" spans="1:43" ht="15.75" customHeight="1">
      <c r="A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S945" s="1"/>
      <c r="AA945" s="1"/>
      <c r="AI945" s="1"/>
      <c r="AQ945" s="1"/>
    </row>
    <row r="946" spans="1:43" ht="15.75" customHeight="1">
      <c r="A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S946" s="1"/>
      <c r="AA946" s="1"/>
      <c r="AI946" s="1"/>
      <c r="AQ946" s="1"/>
    </row>
    <row r="947" spans="1:43" ht="15.75" customHeight="1">
      <c r="A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S947" s="1"/>
      <c r="AA947" s="1"/>
      <c r="AI947" s="1"/>
      <c r="AQ947" s="1"/>
    </row>
    <row r="948" spans="1:43" ht="15.75" customHeight="1">
      <c r="A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S948" s="1"/>
      <c r="AA948" s="1"/>
      <c r="AI948" s="1"/>
      <c r="AQ948" s="1"/>
    </row>
    <row r="949" spans="1:43" ht="15.75" customHeight="1">
      <c r="A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S949" s="1"/>
      <c r="AA949" s="1"/>
      <c r="AI949" s="1"/>
      <c r="AQ949" s="1"/>
    </row>
    <row r="950" spans="1:43" ht="15.75" customHeight="1">
      <c r="A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S950" s="1"/>
      <c r="AA950" s="1"/>
      <c r="AI950" s="1"/>
      <c r="AQ950" s="1"/>
    </row>
    <row r="951" spans="1:43" ht="15.75" customHeight="1">
      <c r="A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S951" s="1"/>
      <c r="AA951" s="1"/>
      <c r="AI951" s="1"/>
      <c r="AQ951" s="1"/>
    </row>
    <row r="952" spans="1:43" ht="15.75" customHeight="1">
      <c r="A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S952" s="1"/>
      <c r="AA952" s="1"/>
      <c r="AI952" s="1"/>
      <c r="AQ952" s="1"/>
    </row>
    <row r="953" spans="1:43" ht="15.75" customHeight="1">
      <c r="A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S953" s="1"/>
      <c r="AA953" s="1"/>
      <c r="AI953" s="1"/>
      <c r="AQ953" s="1"/>
    </row>
    <row r="954" spans="1:43" ht="15.75" customHeight="1">
      <c r="A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S954" s="1"/>
      <c r="AA954" s="1"/>
      <c r="AI954" s="1"/>
      <c r="AQ954" s="1"/>
    </row>
    <row r="955" spans="1:43" ht="15.75" customHeight="1">
      <c r="A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S955" s="1"/>
      <c r="AA955" s="1"/>
      <c r="AI955" s="1"/>
      <c r="AQ955" s="1"/>
    </row>
    <row r="956" spans="1:43" ht="15.75" customHeight="1">
      <c r="A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S956" s="1"/>
      <c r="AA956" s="1"/>
      <c r="AI956" s="1"/>
      <c r="AQ956" s="1"/>
    </row>
    <row r="957" spans="1:43" ht="15.75" customHeight="1">
      <c r="A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S957" s="1"/>
      <c r="AA957" s="1"/>
      <c r="AI957" s="1"/>
      <c r="AQ957" s="1"/>
    </row>
    <row r="958" spans="1:43" ht="15.75" customHeight="1">
      <c r="A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S958" s="1"/>
      <c r="AA958" s="1"/>
      <c r="AI958" s="1"/>
      <c r="AQ958" s="1"/>
    </row>
    <row r="959" spans="1:43" ht="15.75" customHeight="1">
      <c r="A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S959" s="1"/>
      <c r="AA959" s="1"/>
      <c r="AI959" s="1"/>
      <c r="AQ959" s="1"/>
    </row>
    <row r="960" spans="1:43" ht="15.75" customHeight="1">
      <c r="A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S960" s="1"/>
      <c r="AA960" s="1"/>
      <c r="AI960" s="1"/>
      <c r="AQ960" s="1"/>
    </row>
    <row r="961" spans="1:43" ht="15.75" customHeight="1">
      <c r="A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S961" s="1"/>
      <c r="AA961" s="1"/>
      <c r="AI961" s="1"/>
      <c r="AQ961" s="1"/>
    </row>
    <row r="962" spans="1:43" ht="15.75" customHeight="1">
      <c r="A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S962" s="1"/>
      <c r="AA962" s="1"/>
      <c r="AI962" s="1"/>
      <c r="AQ962" s="1"/>
    </row>
    <row r="963" spans="1:43" ht="15.75" customHeight="1">
      <c r="A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S963" s="1"/>
      <c r="AA963" s="1"/>
      <c r="AI963" s="1"/>
      <c r="AQ963" s="1"/>
    </row>
    <row r="964" spans="1:43" ht="15.75" customHeight="1">
      <c r="A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S964" s="1"/>
      <c r="AA964" s="1"/>
      <c r="AI964" s="1"/>
      <c r="AQ964" s="1"/>
    </row>
    <row r="965" spans="1:43" ht="15.75" customHeight="1">
      <c r="A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S965" s="1"/>
      <c r="AA965" s="1"/>
      <c r="AI965" s="1"/>
      <c r="AQ965" s="1"/>
    </row>
    <row r="966" spans="1:43" ht="15.75" customHeight="1">
      <c r="A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S966" s="1"/>
      <c r="AA966" s="1"/>
      <c r="AI966" s="1"/>
      <c r="AQ966" s="1"/>
    </row>
    <row r="967" spans="1:43" ht="15.75" customHeight="1">
      <c r="A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S967" s="1"/>
      <c r="AA967" s="1"/>
      <c r="AI967" s="1"/>
      <c r="AQ967" s="1"/>
    </row>
    <row r="968" spans="1:43" ht="15.75" customHeight="1">
      <c r="A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S968" s="1"/>
      <c r="AA968" s="1"/>
      <c r="AI968" s="1"/>
      <c r="AQ968" s="1"/>
    </row>
    <row r="969" spans="1:43" ht="15.75" customHeight="1">
      <c r="A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S969" s="1"/>
      <c r="AA969" s="1"/>
      <c r="AI969" s="1"/>
      <c r="AQ969" s="1"/>
    </row>
    <row r="970" spans="1:43" ht="15.75" customHeight="1">
      <c r="A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S970" s="1"/>
      <c r="AA970" s="1"/>
      <c r="AI970" s="1"/>
      <c r="AQ970" s="1"/>
    </row>
    <row r="971" spans="1:43" ht="15.75" customHeight="1">
      <c r="A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S971" s="1"/>
      <c r="AA971" s="1"/>
      <c r="AI971" s="1"/>
      <c r="AQ971" s="1"/>
    </row>
    <row r="972" spans="1:43" ht="15.75" customHeight="1">
      <c r="A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S972" s="1"/>
      <c r="AA972" s="1"/>
      <c r="AI972" s="1"/>
      <c r="AQ972" s="1"/>
    </row>
    <row r="973" spans="1:43" ht="15.75" customHeight="1">
      <c r="A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S973" s="1"/>
      <c r="AA973" s="1"/>
      <c r="AI973" s="1"/>
      <c r="AQ973" s="1"/>
    </row>
    <row r="974" spans="1:43" ht="15.75" customHeight="1">
      <c r="A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S974" s="1"/>
      <c r="AA974" s="1"/>
      <c r="AI974" s="1"/>
      <c r="AQ974" s="1"/>
    </row>
    <row r="975" spans="1:43" ht="15.75" customHeight="1">
      <c r="A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S975" s="1"/>
      <c r="AA975" s="1"/>
      <c r="AI975" s="1"/>
      <c r="AQ975" s="1"/>
    </row>
    <row r="976" spans="1:43" ht="15.75" customHeight="1">
      <c r="A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S976" s="1"/>
      <c r="AA976" s="1"/>
      <c r="AI976" s="1"/>
      <c r="AQ976" s="1"/>
    </row>
    <row r="977" spans="1:43" ht="15.75" customHeight="1">
      <c r="A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S977" s="1"/>
      <c r="AA977" s="1"/>
      <c r="AI977" s="1"/>
      <c r="AQ977" s="1"/>
    </row>
    <row r="978" spans="1:43" ht="15.75" customHeight="1">
      <c r="A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S978" s="1"/>
      <c r="AA978" s="1"/>
      <c r="AI978" s="1"/>
      <c r="AQ978" s="1"/>
    </row>
    <row r="979" spans="1:43" ht="15.75" customHeight="1">
      <c r="A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S979" s="1"/>
      <c r="AA979" s="1"/>
      <c r="AI979" s="1"/>
      <c r="AQ979" s="1"/>
    </row>
    <row r="980" spans="1:43" ht="15.75" customHeight="1">
      <c r="A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S980" s="1"/>
      <c r="AA980" s="1"/>
      <c r="AI980" s="1"/>
      <c r="AQ980" s="1"/>
    </row>
    <row r="981" spans="1:43" ht="15.75" customHeight="1">
      <c r="A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S981" s="1"/>
      <c r="AA981" s="1"/>
      <c r="AI981" s="1"/>
      <c r="AQ981" s="1"/>
    </row>
    <row r="982" spans="1:43" ht="15.75" customHeight="1">
      <c r="A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S982" s="1"/>
      <c r="AA982" s="1"/>
      <c r="AI982" s="1"/>
      <c r="AQ982" s="1"/>
    </row>
    <row r="983" spans="1:43" ht="15.75" customHeight="1">
      <c r="A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S983" s="1"/>
      <c r="AA983" s="1"/>
      <c r="AI983" s="1"/>
      <c r="AQ983" s="1"/>
    </row>
    <row r="984" spans="1:43" ht="15.75" customHeight="1">
      <c r="A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S984" s="1"/>
      <c r="AA984" s="1"/>
      <c r="AI984" s="1"/>
      <c r="AQ984" s="1"/>
    </row>
    <row r="985" spans="1:43" ht="15.75" customHeight="1">
      <c r="A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S985" s="1"/>
      <c r="AA985" s="1"/>
      <c r="AI985" s="1"/>
      <c r="AQ985" s="1"/>
    </row>
    <row r="986" spans="1:43" ht="15.75" customHeight="1">
      <c r="A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S986" s="1"/>
      <c r="AA986" s="1"/>
      <c r="AI986" s="1"/>
      <c r="AQ986" s="1"/>
    </row>
    <row r="987" spans="1:43" ht="15.75" customHeight="1">
      <c r="A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S987" s="1"/>
      <c r="AA987" s="1"/>
      <c r="AI987" s="1"/>
      <c r="AQ987" s="1"/>
    </row>
    <row r="988" spans="1:43" ht="15.75" customHeight="1">
      <c r="A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S988" s="1"/>
      <c r="AA988" s="1"/>
      <c r="AI988" s="1"/>
      <c r="AQ988" s="1"/>
    </row>
    <row r="989" spans="1:43" ht="15.75" customHeight="1">
      <c r="A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S989" s="1"/>
      <c r="AA989" s="1"/>
      <c r="AI989" s="1"/>
      <c r="AQ989" s="1"/>
    </row>
    <row r="990" spans="1:43" ht="15.75" customHeight="1">
      <c r="A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S990" s="1"/>
      <c r="AA990" s="1"/>
      <c r="AI990" s="1"/>
      <c r="AQ990" s="1"/>
    </row>
    <row r="991" spans="1:43" ht="15.75" customHeight="1">
      <c r="A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S991" s="1"/>
      <c r="AA991" s="1"/>
      <c r="AI991" s="1"/>
      <c r="AQ991" s="1"/>
    </row>
    <row r="992" spans="1:43" ht="15.75" customHeight="1">
      <c r="A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S992" s="1"/>
      <c r="AA992" s="1"/>
      <c r="AI992" s="1"/>
      <c r="AQ992" s="1"/>
    </row>
    <row r="993" spans="1:43" ht="15.75" customHeight="1">
      <c r="A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S993" s="1"/>
      <c r="AA993" s="1"/>
      <c r="AI993" s="1"/>
      <c r="AQ993" s="1"/>
    </row>
    <row r="994" spans="1:43" ht="15.75" customHeight="1">
      <c r="A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S994" s="1"/>
      <c r="AA994" s="1"/>
      <c r="AI994" s="1"/>
      <c r="AQ994" s="1"/>
    </row>
    <row r="995" spans="1:43" ht="15.75" customHeight="1">
      <c r="A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S995" s="1"/>
      <c r="AA995" s="1"/>
      <c r="AI995" s="1"/>
      <c r="AQ995" s="1"/>
    </row>
    <row r="996" spans="1:43" ht="15.75" customHeight="1">
      <c r="A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S996" s="1"/>
      <c r="AA996" s="1"/>
      <c r="AI996" s="1"/>
      <c r="AQ996" s="1"/>
    </row>
    <row r="997" spans="1:43" ht="15.75" customHeight="1">
      <c r="A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S997" s="1"/>
      <c r="AA997" s="1"/>
      <c r="AI997" s="1"/>
      <c r="AQ997" s="1"/>
    </row>
    <row r="998" spans="1:43" ht="15.75" customHeight="1">
      <c r="A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S998" s="1"/>
      <c r="AA998" s="1"/>
      <c r="AI998" s="1"/>
      <c r="AQ998" s="1"/>
    </row>
    <row r="999" spans="1:43" ht="15.75" customHeight="1">
      <c r="A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S999" s="1"/>
      <c r="AA999" s="1"/>
      <c r="AI999" s="1"/>
      <c r="AQ999" s="1"/>
    </row>
    <row r="1000" spans="1:43" ht="15.75" customHeight="1">
      <c r="A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S1000" s="1"/>
      <c r="AA1000" s="1"/>
      <c r="AI1000" s="1"/>
      <c r="AQ1000" s="1"/>
    </row>
  </sheetData>
  <mergeCells count="23">
    <mergeCell ref="AG2:AN2"/>
    <mergeCell ref="AO2:AV2"/>
    <mergeCell ref="A38:P38"/>
    <mergeCell ref="A42:P42"/>
    <mergeCell ref="A49:P49"/>
    <mergeCell ref="A2:A3"/>
    <mergeCell ref="K2:K3"/>
    <mergeCell ref="P2:P3"/>
    <mergeCell ref="Q2:X2"/>
    <mergeCell ref="Y2:AF2"/>
    <mergeCell ref="A57:P57"/>
    <mergeCell ref="L2:O3"/>
    <mergeCell ref="A7:P7"/>
    <mergeCell ref="A10:P10"/>
    <mergeCell ref="A15:P15"/>
    <mergeCell ref="A22:P22"/>
    <mergeCell ref="A29:P29"/>
    <mergeCell ref="A33:P33"/>
    <mergeCell ref="B2:B3"/>
    <mergeCell ref="C2:C3"/>
    <mergeCell ref="D2:D3"/>
    <mergeCell ref="E2:E3"/>
    <mergeCell ref="F2:F3"/>
  </mergeCells>
  <conditionalFormatting sqref="B4:B6 B8:B9 B11:B14 B16:B21 B23:B28 B30:B32 B34:B37 B39:B41 B43:B48 B50:B56">
    <cfRule type="expression" dxfId="284" priority="1">
      <formula>IF(LEN(B4)&lt;&gt;13,1,0)</formula>
    </cfRule>
  </conditionalFormatting>
  <conditionalFormatting sqref="T4:T6 T50:T56">
    <cfRule type="cellIs" dxfId="283" priority="2" operator="greaterThanOrEqual">
      <formula>0.7462</formula>
    </cfRule>
    <cfRule type="cellIs" dxfId="282" priority="3" operator="between">
      <formula>0.5969</formula>
      <formula>0.7461</formula>
    </cfRule>
    <cfRule type="cellIs" dxfId="281" priority="4" operator="between">
      <formula>0%</formula>
      <formula>"59,68%"</formula>
    </cfRule>
  </conditionalFormatting>
  <conditionalFormatting sqref="T8:T9">
    <cfRule type="cellIs" dxfId="280" priority="5" operator="greaterThanOrEqual">
      <formula>0.7462</formula>
    </cfRule>
    <cfRule type="cellIs" dxfId="279" priority="6" operator="between">
      <formula>0.5969</formula>
      <formula>0.7461</formula>
    </cfRule>
    <cfRule type="cellIs" dxfId="278" priority="7" operator="between">
      <formula>0%</formula>
      <formula>"59,68%"</formula>
    </cfRule>
  </conditionalFormatting>
  <conditionalFormatting sqref="T11:T14">
    <cfRule type="cellIs" dxfId="277" priority="8" operator="greaterThanOrEqual">
      <formula>0.7462</formula>
    </cfRule>
    <cfRule type="cellIs" dxfId="276" priority="9" operator="between">
      <formula>0.5969</formula>
      <formula>0.7461</formula>
    </cfRule>
    <cfRule type="cellIs" dxfId="275" priority="10" operator="between">
      <formula>0%</formula>
      <formula>"59,68%"</formula>
    </cfRule>
  </conditionalFormatting>
  <conditionalFormatting sqref="T16:T21">
    <cfRule type="cellIs" dxfId="274" priority="11" operator="greaterThanOrEqual">
      <formula>0.7462</formula>
    </cfRule>
    <cfRule type="cellIs" dxfId="273" priority="12" operator="between">
      <formula>0.5969</formula>
      <formula>0.7461</formula>
    </cfRule>
    <cfRule type="cellIs" dxfId="272" priority="13" operator="between">
      <formula>0%</formula>
      <formula>"59,68%"</formula>
    </cfRule>
  </conditionalFormatting>
  <conditionalFormatting sqref="T23:T28">
    <cfRule type="cellIs" dxfId="271" priority="14" operator="greaterThanOrEqual">
      <formula>0.7462</formula>
    </cfRule>
    <cfRule type="cellIs" dxfId="270" priority="15" operator="between">
      <formula>0.5969</formula>
      <formula>0.7461</formula>
    </cfRule>
    <cfRule type="cellIs" dxfId="269" priority="16" operator="between">
      <formula>0%</formula>
      <formula>"59,68%"</formula>
    </cfRule>
  </conditionalFormatting>
  <conditionalFormatting sqref="T30:T32">
    <cfRule type="cellIs" dxfId="268" priority="17" operator="greaterThanOrEqual">
      <formula>0.7462</formula>
    </cfRule>
    <cfRule type="cellIs" dxfId="267" priority="18" operator="between">
      <formula>0.5969</formula>
      <formula>0.7461</formula>
    </cfRule>
    <cfRule type="cellIs" dxfId="266" priority="19" operator="between">
      <formula>0%</formula>
      <formula>"59,68%"</formula>
    </cfRule>
  </conditionalFormatting>
  <conditionalFormatting sqref="T34:T37">
    <cfRule type="cellIs" dxfId="265" priority="20" operator="greaterThanOrEqual">
      <formula>0.7462</formula>
    </cfRule>
    <cfRule type="cellIs" dxfId="264" priority="21" operator="between">
      <formula>0.5969</formula>
      <formula>0.7461</formula>
    </cfRule>
    <cfRule type="cellIs" dxfId="263" priority="22" operator="between">
      <formula>0%</formula>
      <formula>"59,68%"</formula>
    </cfRule>
  </conditionalFormatting>
  <conditionalFormatting sqref="T39:T41">
    <cfRule type="cellIs" dxfId="262" priority="23" operator="greaterThanOrEqual">
      <formula>0.7462</formula>
    </cfRule>
    <cfRule type="cellIs" dxfId="261" priority="24" operator="between">
      <formula>0.5969</formula>
      <formula>0.7461</formula>
    </cfRule>
    <cfRule type="cellIs" dxfId="260" priority="25" operator="between">
      <formula>0%</formula>
      <formula>"59,68%"</formula>
    </cfRule>
  </conditionalFormatting>
  <conditionalFormatting sqref="T43:T48">
    <cfRule type="cellIs" dxfId="259" priority="26" operator="greaterThanOrEqual">
      <formula>0.7462</formula>
    </cfRule>
    <cfRule type="cellIs" dxfId="258" priority="27" operator="between">
      <formula>0.5969</formula>
      <formula>0.7461</formula>
    </cfRule>
    <cfRule type="cellIs" dxfId="257" priority="28" operator="between">
      <formula>0%</formula>
      <formula>"59,68%"</formula>
    </cfRule>
  </conditionalFormatting>
  <conditionalFormatting sqref="U4:U6 U50:U56">
    <cfRule type="cellIs" dxfId="256" priority="29" operator="greaterThanOrEqual">
      <formula>0.7077</formula>
    </cfRule>
    <cfRule type="cellIs" dxfId="255" priority="30" operator="between">
      <formula>0.5662</formula>
      <formula>0.7076</formula>
    </cfRule>
    <cfRule type="cellIs" dxfId="254" priority="31" operator="between">
      <formula>0%</formula>
      <formula>"56,61%"</formula>
    </cfRule>
  </conditionalFormatting>
  <conditionalFormatting sqref="U8:U9">
    <cfRule type="cellIs" dxfId="253" priority="32" operator="greaterThanOrEqual">
      <formula>0.7077</formula>
    </cfRule>
    <cfRule type="cellIs" dxfId="252" priority="33" operator="between">
      <formula>0.5662</formula>
      <formula>0.7076</formula>
    </cfRule>
    <cfRule type="cellIs" dxfId="251" priority="34" operator="between">
      <formula>0%</formula>
      <formula>"56,61%"</formula>
    </cfRule>
  </conditionalFormatting>
  <conditionalFormatting sqref="U11:U14">
    <cfRule type="cellIs" dxfId="250" priority="35" operator="greaterThanOrEqual">
      <formula>0.7077</formula>
    </cfRule>
    <cfRule type="cellIs" dxfId="249" priority="36" operator="between">
      <formula>0.5662</formula>
      <formula>0.7076</formula>
    </cfRule>
    <cfRule type="cellIs" dxfId="248" priority="37" operator="between">
      <formula>0%</formula>
      <formula>"56,61%"</formula>
    </cfRule>
  </conditionalFormatting>
  <conditionalFormatting sqref="U16:U21">
    <cfRule type="cellIs" dxfId="247" priority="38" operator="greaterThanOrEqual">
      <formula>0.7077</formula>
    </cfRule>
    <cfRule type="cellIs" dxfId="246" priority="39" operator="between">
      <formula>0.5662</formula>
      <formula>0.7076</formula>
    </cfRule>
    <cfRule type="cellIs" dxfId="245" priority="40" operator="between">
      <formula>0%</formula>
      <formula>"56,61%"</formula>
    </cfRule>
  </conditionalFormatting>
  <conditionalFormatting sqref="U23:U28">
    <cfRule type="cellIs" dxfId="244" priority="41" operator="greaterThanOrEqual">
      <formula>0.7077</formula>
    </cfRule>
    <cfRule type="cellIs" dxfId="243" priority="42" operator="between">
      <formula>0.5662</formula>
      <formula>0.7076</formula>
    </cfRule>
    <cfRule type="cellIs" dxfId="242" priority="43" operator="between">
      <formula>0%</formula>
      <formula>"56,61%"</formula>
    </cfRule>
  </conditionalFormatting>
  <conditionalFormatting sqref="U30:U32">
    <cfRule type="cellIs" dxfId="241" priority="44" operator="greaterThanOrEqual">
      <formula>0.7077</formula>
    </cfRule>
    <cfRule type="cellIs" dxfId="240" priority="45" operator="between">
      <formula>0.5662</formula>
      <formula>0.7076</formula>
    </cfRule>
    <cfRule type="cellIs" dxfId="239" priority="46" operator="between">
      <formula>0%</formula>
      <formula>"56,61%"</formula>
    </cfRule>
  </conditionalFormatting>
  <conditionalFormatting sqref="U34:U37">
    <cfRule type="cellIs" dxfId="238" priority="47" operator="greaterThanOrEqual">
      <formula>0.7077</formula>
    </cfRule>
    <cfRule type="cellIs" dxfId="237" priority="48" operator="between">
      <formula>0.5662</formula>
      <formula>0.7076</formula>
    </cfRule>
    <cfRule type="cellIs" dxfId="236" priority="49" operator="between">
      <formula>0%</formula>
      <formula>"56,61%"</formula>
    </cfRule>
  </conditionalFormatting>
  <conditionalFormatting sqref="U39:U41">
    <cfRule type="cellIs" dxfId="235" priority="50" operator="greaterThanOrEqual">
      <formula>0.7077</formula>
    </cfRule>
    <cfRule type="cellIs" dxfId="234" priority="51" operator="between">
      <formula>0.5662</formula>
      <formula>0.7076</formula>
    </cfRule>
    <cfRule type="cellIs" dxfId="233" priority="52" operator="between">
      <formula>0%</formula>
      <formula>"56,61%"</formula>
    </cfRule>
  </conditionalFormatting>
  <conditionalFormatting sqref="U43:U48">
    <cfRule type="cellIs" dxfId="232" priority="53" operator="greaterThanOrEqual">
      <formula>0.7077</formula>
    </cfRule>
    <cfRule type="cellIs" dxfId="231" priority="54" operator="between">
      <formula>0.5662</formula>
      <formula>0.7076</formula>
    </cfRule>
    <cfRule type="cellIs" dxfId="230" priority="55" operator="between">
      <formula>0%</formula>
      <formula>"56,61%"</formula>
    </cfRule>
  </conditionalFormatting>
  <conditionalFormatting sqref="X4:X6 AF4:AF6 AN4:AN6 AV4:AV6 X50:X56 AF50:AF56 AN50:AN56">
    <cfRule type="cellIs" dxfId="229" priority="56" operator="between">
      <formula>0%</formula>
      <formula>"39,99%"</formula>
    </cfRule>
    <cfRule type="cellIs" dxfId="228" priority="132" operator="between">
      <formula>0.4</formula>
      <formula>0.701</formula>
    </cfRule>
  </conditionalFormatting>
  <conditionalFormatting sqref="X8:X9 AF8:AF9 AN8:AN9">
    <cfRule type="cellIs" dxfId="227" priority="57" operator="greaterThanOrEqual">
      <formula>0.7</formula>
    </cfRule>
    <cfRule type="cellIs" dxfId="226" priority="58" operator="between">
      <formula>0.4</formula>
      <formula>0.701</formula>
    </cfRule>
    <cfRule type="cellIs" dxfId="225" priority="59" operator="between">
      <formula>0%</formula>
      <formula>"39,99%"</formula>
    </cfRule>
  </conditionalFormatting>
  <conditionalFormatting sqref="X11:X14 AF11:AF14 AN11:AN14">
    <cfRule type="cellIs" dxfId="224" priority="60" operator="greaterThanOrEqual">
      <formula>0.7</formula>
    </cfRule>
    <cfRule type="cellIs" dxfId="223" priority="61" operator="between">
      <formula>0.4</formula>
      <formula>0.701</formula>
    </cfRule>
    <cfRule type="cellIs" dxfId="222" priority="62" operator="between">
      <formula>0%</formula>
      <formula>"39,99%"</formula>
    </cfRule>
  </conditionalFormatting>
  <conditionalFormatting sqref="X23:X28 AF23:AF28 AN23:AN28">
    <cfRule type="cellIs" dxfId="221" priority="64" operator="between">
      <formula>0.4</formula>
      <formula>0.701</formula>
    </cfRule>
    <cfRule type="cellIs" dxfId="220" priority="65" operator="between">
      <formula>0%</formula>
      <formula>"39,99%"</formula>
    </cfRule>
    <cfRule type="cellIs" dxfId="219" priority="63" operator="greaterThanOrEqual">
      <formula>0.7</formula>
    </cfRule>
  </conditionalFormatting>
  <conditionalFormatting sqref="X30:X32 AF30:AF32 AN30:AN32">
    <cfRule type="cellIs" dxfId="218" priority="66" operator="greaterThanOrEqual">
      <formula>0.7</formula>
    </cfRule>
    <cfRule type="cellIs" dxfId="217" priority="67" operator="between">
      <formula>0.4</formula>
      <formula>0.701</formula>
    </cfRule>
    <cfRule type="cellIs" dxfId="216" priority="68" operator="between">
      <formula>0%</formula>
      <formula>"39,99%"</formula>
    </cfRule>
  </conditionalFormatting>
  <conditionalFormatting sqref="X34:X37 AF34:AF37 AN34:AN37">
    <cfRule type="cellIs" dxfId="215" priority="69" operator="greaterThanOrEqual">
      <formula>0.7</formula>
    </cfRule>
    <cfRule type="cellIs" dxfId="214" priority="70" operator="between">
      <formula>0.4</formula>
      <formula>0.701</formula>
    </cfRule>
    <cfRule type="cellIs" dxfId="213" priority="71" operator="between">
      <formula>0%</formula>
      <formula>"39,99%"</formula>
    </cfRule>
  </conditionalFormatting>
  <conditionalFormatting sqref="X39:X41 AF39:AF41 AN39:AN41">
    <cfRule type="cellIs" dxfId="212" priority="73" operator="between">
      <formula>0.4</formula>
      <formula>0.701</formula>
    </cfRule>
    <cfRule type="cellIs" dxfId="211" priority="74" operator="between">
      <formula>0%</formula>
      <formula>"39,99%"</formula>
    </cfRule>
    <cfRule type="cellIs" dxfId="210" priority="72" operator="greaterThanOrEqual">
      <formula>0.7</formula>
    </cfRule>
  </conditionalFormatting>
  <conditionalFormatting sqref="X43:X48 AF43:AF48 AN43:AN48">
    <cfRule type="cellIs" dxfId="209" priority="76" operator="between">
      <formula>0.4</formula>
      <formula>0.701</formula>
    </cfRule>
    <cfRule type="cellIs" dxfId="208" priority="77" operator="between">
      <formula>0%</formula>
      <formula>"39,99%"</formula>
    </cfRule>
    <cfRule type="cellIs" dxfId="207" priority="75" operator="greaterThanOrEqual">
      <formula>0.7</formula>
    </cfRule>
  </conditionalFormatting>
  <conditionalFormatting sqref="AB4:AB6 AB50:AB56">
    <cfRule type="cellIs" dxfId="206" priority="78" operator="greaterThanOrEqual">
      <formula>0.7462</formula>
    </cfRule>
    <cfRule type="cellIs" dxfId="205" priority="79" operator="between">
      <formula>0.5969</formula>
      <formula>0.7461</formula>
    </cfRule>
    <cfRule type="cellIs" dxfId="204" priority="80" operator="between">
      <formula>0%</formula>
      <formula>"59,68%"</formula>
    </cfRule>
  </conditionalFormatting>
  <conditionalFormatting sqref="AB8:AB9">
    <cfRule type="cellIs" dxfId="203" priority="81" operator="greaterThanOrEqual">
      <formula>0.7462</formula>
    </cfRule>
    <cfRule type="cellIs" dxfId="202" priority="82" operator="between">
      <formula>0.5969</formula>
      <formula>0.7461</formula>
    </cfRule>
    <cfRule type="cellIs" dxfId="201" priority="83" operator="between">
      <formula>0%</formula>
      <formula>"59,68%"</formula>
    </cfRule>
  </conditionalFormatting>
  <conditionalFormatting sqref="AB11:AB14">
    <cfRule type="cellIs" dxfId="200" priority="84" operator="greaterThanOrEqual">
      <formula>0.7462</formula>
    </cfRule>
    <cfRule type="cellIs" dxfId="199" priority="85" operator="between">
      <formula>0.5969</formula>
      <formula>0.7461</formula>
    </cfRule>
    <cfRule type="cellIs" dxfId="198" priority="86" operator="between">
      <formula>0%</formula>
      <formula>"59,68%"</formula>
    </cfRule>
  </conditionalFormatting>
  <conditionalFormatting sqref="AB16:AB18 AB20:AB21">
    <cfRule type="cellIs" dxfId="197" priority="87" operator="greaterThanOrEqual">
      <formula>0.7462</formula>
    </cfRule>
    <cfRule type="cellIs" dxfId="196" priority="88" operator="between">
      <formula>0.5969</formula>
      <formula>0.7461</formula>
    </cfRule>
    <cfRule type="cellIs" dxfId="195" priority="89" operator="between">
      <formula>0%</formula>
      <formula>"59,68%"</formula>
    </cfRule>
  </conditionalFormatting>
  <conditionalFormatting sqref="AB23:AB28">
    <cfRule type="cellIs" dxfId="194" priority="90" operator="greaterThanOrEqual">
      <formula>0.7462</formula>
    </cfRule>
    <cfRule type="cellIs" dxfId="193" priority="91" operator="between">
      <formula>0.5969</formula>
      <formula>0.7461</formula>
    </cfRule>
    <cfRule type="cellIs" dxfId="192" priority="92" operator="between">
      <formula>0%</formula>
      <formula>"59,68%"</formula>
    </cfRule>
  </conditionalFormatting>
  <conditionalFormatting sqref="AB30:AB32">
    <cfRule type="cellIs" dxfId="191" priority="93" operator="greaterThanOrEqual">
      <formula>0.7462</formula>
    </cfRule>
    <cfRule type="cellIs" dxfId="190" priority="94" operator="between">
      <formula>0.5969</formula>
      <formula>0.7461</formula>
    </cfRule>
    <cfRule type="cellIs" dxfId="189" priority="95" operator="between">
      <formula>0%</formula>
      <formula>"59,68%"</formula>
    </cfRule>
  </conditionalFormatting>
  <conditionalFormatting sqref="AB34:AB37">
    <cfRule type="cellIs" dxfId="188" priority="96" operator="greaterThanOrEqual">
      <formula>0.7462</formula>
    </cfRule>
    <cfRule type="cellIs" dxfId="187" priority="97" operator="between">
      <formula>0.5969</formula>
      <formula>0.7461</formula>
    </cfRule>
    <cfRule type="cellIs" dxfId="186" priority="98" operator="between">
      <formula>0%</formula>
      <formula>"59,68%"</formula>
    </cfRule>
  </conditionalFormatting>
  <conditionalFormatting sqref="AB39:AB41">
    <cfRule type="cellIs" dxfId="185" priority="99" operator="greaterThanOrEqual">
      <formula>0.7462</formula>
    </cfRule>
    <cfRule type="cellIs" dxfId="184" priority="100" operator="between">
      <formula>0.5969</formula>
      <formula>0.7461</formula>
    </cfRule>
    <cfRule type="cellIs" dxfId="183" priority="101" operator="between">
      <formula>0%</formula>
      <formula>"59,68%"</formula>
    </cfRule>
  </conditionalFormatting>
  <conditionalFormatting sqref="AB43:AB48">
    <cfRule type="cellIs" dxfId="182" priority="102" operator="greaterThanOrEqual">
      <formula>0.7462</formula>
    </cfRule>
    <cfRule type="cellIs" dxfId="181" priority="103" operator="between">
      <formula>0.5969</formula>
      <formula>0.7461</formula>
    </cfRule>
    <cfRule type="cellIs" dxfId="180" priority="104" operator="between">
      <formula>0%</formula>
      <formula>"59,68%"</formula>
    </cfRule>
  </conditionalFormatting>
  <conditionalFormatting sqref="AC4:AC6 AC50:AC56">
    <cfRule type="cellIs" dxfId="179" priority="105" operator="greaterThanOrEqual">
      <formula>0.7077</formula>
    </cfRule>
    <cfRule type="cellIs" dxfId="178" priority="106" operator="between">
      <formula>0.5662</formula>
      <formula>0.7076</formula>
    </cfRule>
    <cfRule type="cellIs" dxfId="177" priority="107" operator="between">
      <formula>0%</formula>
      <formula>"56,61%"</formula>
    </cfRule>
  </conditionalFormatting>
  <conditionalFormatting sqref="AC8:AC9">
    <cfRule type="cellIs" dxfId="176" priority="109" operator="between">
      <formula>0.5662</formula>
      <formula>0.7076</formula>
    </cfRule>
    <cfRule type="cellIs" dxfId="175" priority="110" operator="between">
      <formula>0%</formula>
      <formula>"56,61%"</formula>
    </cfRule>
    <cfRule type="cellIs" dxfId="174" priority="108" operator="greaterThanOrEqual">
      <formula>0.7077</formula>
    </cfRule>
  </conditionalFormatting>
  <conditionalFormatting sqref="AC11:AC14">
    <cfRule type="cellIs" dxfId="173" priority="112" operator="between">
      <formula>0.5662</formula>
      <formula>0.7076</formula>
    </cfRule>
    <cfRule type="cellIs" dxfId="172" priority="113" operator="between">
      <formula>0%</formula>
      <formula>"56,61%"</formula>
    </cfRule>
    <cfRule type="cellIs" dxfId="171" priority="111" operator="greaterThanOrEqual">
      <formula>0.7077</formula>
    </cfRule>
  </conditionalFormatting>
  <conditionalFormatting sqref="AC16:AC18 AC20:AC21">
    <cfRule type="cellIs" dxfId="170" priority="114" operator="greaterThanOrEqual">
      <formula>0.7077</formula>
    </cfRule>
    <cfRule type="cellIs" dxfId="169" priority="115" operator="between">
      <formula>0.5662</formula>
      <formula>0.7076</formula>
    </cfRule>
    <cfRule type="cellIs" dxfId="168" priority="116" operator="between">
      <formula>0%</formula>
      <formula>"56,61%"</formula>
    </cfRule>
  </conditionalFormatting>
  <conditionalFormatting sqref="AC23:AC28">
    <cfRule type="cellIs" dxfId="167" priority="117" operator="greaterThanOrEqual">
      <formula>0.7077</formula>
    </cfRule>
    <cfRule type="cellIs" dxfId="166" priority="118" operator="between">
      <formula>0.5662</formula>
      <formula>0.7076</formula>
    </cfRule>
    <cfRule type="cellIs" dxfId="165" priority="119" operator="between">
      <formula>0%</formula>
      <formula>"56,61%"</formula>
    </cfRule>
  </conditionalFormatting>
  <conditionalFormatting sqref="AC30:AC32">
    <cfRule type="cellIs" dxfId="164" priority="120" operator="greaterThanOrEqual">
      <formula>0.7077</formula>
    </cfRule>
    <cfRule type="cellIs" dxfId="163" priority="121" operator="between">
      <formula>0.5662</formula>
      <formula>0.7076</formula>
    </cfRule>
    <cfRule type="cellIs" dxfId="162" priority="122" operator="between">
      <formula>0%</formula>
      <formula>"56,61%"</formula>
    </cfRule>
  </conditionalFormatting>
  <conditionalFormatting sqref="AC34:AC37">
    <cfRule type="cellIs" dxfId="161" priority="123" operator="greaterThanOrEqual">
      <formula>0.7077</formula>
    </cfRule>
    <cfRule type="cellIs" dxfId="160" priority="124" operator="between">
      <formula>0.5662</formula>
      <formula>0.7076</formula>
    </cfRule>
    <cfRule type="cellIs" dxfId="159" priority="125" operator="between">
      <formula>0%</formula>
      <formula>"56,61%"</formula>
    </cfRule>
  </conditionalFormatting>
  <conditionalFormatting sqref="AC39:AC41">
    <cfRule type="cellIs" dxfId="158" priority="126" operator="greaterThanOrEqual">
      <formula>0.7077</formula>
    </cfRule>
    <cfRule type="cellIs" dxfId="157" priority="127" operator="between">
      <formula>0.5662</formula>
      <formula>0.7076</formula>
    </cfRule>
    <cfRule type="cellIs" dxfId="156" priority="128" operator="between">
      <formula>0%</formula>
      <formula>"56,61%"</formula>
    </cfRule>
  </conditionalFormatting>
  <conditionalFormatting sqref="AC43:AC48">
    <cfRule type="cellIs" dxfId="155" priority="129" operator="greaterThanOrEqual">
      <formula>0.7077</formula>
    </cfRule>
    <cfRule type="cellIs" dxfId="154" priority="130" operator="between">
      <formula>0.5662</formula>
      <formula>0.7076</formula>
    </cfRule>
    <cfRule type="cellIs" dxfId="153" priority="131" operator="between">
      <formula>0%</formula>
      <formula>"56,61%"</formula>
    </cfRule>
  </conditionalFormatting>
  <conditionalFormatting sqref="AF4:AF6 AN4:AN6 AV4:AV6 X50:X56 AF50:AF56 AN50:AN56">
    <cfRule type="cellIs" dxfId="152" priority="133" operator="between">
      <formula>0.7</formula>
      <formula>1</formula>
    </cfRule>
  </conditionalFormatting>
  <conditionalFormatting sqref="AF16:AF18 AN16:AN18 X16:X21 AF20:AF21 AN20:AN21">
    <cfRule type="cellIs" dxfId="151" priority="134" operator="greaterThanOrEqual">
      <formula>0.7</formula>
    </cfRule>
    <cfRule type="cellIs" dxfId="150" priority="135" operator="between">
      <formula>0.4</formula>
      <formula>0.701</formula>
    </cfRule>
    <cfRule type="cellIs" dxfId="149" priority="136" operator="between">
      <formula>0%</formula>
      <formula>"39,99%"</formula>
    </cfRule>
  </conditionalFormatting>
  <conditionalFormatting sqref="AJ4:AJ6 AJ50:AJ56">
    <cfRule type="cellIs" dxfId="148" priority="137" operator="greaterThanOrEqual">
      <formula>0.7462</formula>
    </cfRule>
    <cfRule type="cellIs" dxfId="147" priority="138" operator="between">
      <formula>0.5969</formula>
      <formula>0.7461</formula>
    </cfRule>
    <cfRule type="cellIs" dxfId="146" priority="139" operator="between">
      <formula>0%</formula>
      <formula>"59,68%"</formula>
    </cfRule>
  </conditionalFormatting>
  <conditionalFormatting sqref="AJ8:AJ9">
    <cfRule type="cellIs" dxfId="145" priority="140" operator="greaterThanOrEqual">
      <formula>0.7462</formula>
    </cfRule>
    <cfRule type="cellIs" dxfId="144" priority="141" operator="between">
      <formula>0.5969</formula>
      <formula>0.7461</formula>
    </cfRule>
    <cfRule type="cellIs" dxfId="143" priority="142" operator="between">
      <formula>0%</formula>
      <formula>"59,68%"</formula>
    </cfRule>
  </conditionalFormatting>
  <conditionalFormatting sqref="AJ11:AJ14">
    <cfRule type="cellIs" dxfId="142" priority="143" operator="greaterThanOrEqual">
      <formula>0.7462</formula>
    </cfRule>
    <cfRule type="cellIs" dxfId="141" priority="144" operator="between">
      <formula>0.5969</formula>
      <formula>0.7461</formula>
    </cfRule>
    <cfRule type="cellIs" dxfId="140" priority="145" operator="between">
      <formula>0%</formula>
      <formula>"59,68%"</formula>
    </cfRule>
  </conditionalFormatting>
  <conditionalFormatting sqref="AJ16:AJ18 AJ20:AJ21">
    <cfRule type="cellIs" dxfId="139" priority="146" operator="greaterThanOrEqual">
      <formula>0.7462</formula>
    </cfRule>
    <cfRule type="cellIs" dxfId="138" priority="147" operator="between">
      <formula>0.5969</formula>
      <formula>0.7461</formula>
    </cfRule>
    <cfRule type="cellIs" dxfId="137" priority="148" operator="between">
      <formula>0%</formula>
      <formula>"59,68%"</formula>
    </cfRule>
  </conditionalFormatting>
  <conditionalFormatting sqref="AJ23:AJ28">
    <cfRule type="cellIs" dxfId="136" priority="149" operator="greaterThanOrEqual">
      <formula>0.7462</formula>
    </cfRule>
    <cfRule type="cellIs" dxfId="135" priority="150" operator="between">
      <formula>0.5969</formula>
      <formula>0.7461</formula>
    </cfRule>
    <cfRule type="cellIs" dxfId="134" priority="151" operator="between">
      <formula>0%</formula>
      <formula>"59,68%"</formula>
    </cfRule>
  </conditionalFormatting>
  <conditionalFormatting sqref="AJ30:AJ32">
    <cfRule type="cellIs" dxfId="133" priority="152" operator="greaterThanOrEqual">
      <formula>0.7462</formula>
    </cfRule>
    <cfRule type="cellIs" dxfId="132" priority="153" operator="between">
      <formula>0.5969</formula>
      <formula>0.7461</formula>
    </cfRule>
    <cfRule type="cellIs" dxfId="131" priority="154" operator="between">
      <formula>0%</formula>
      <formula>"59,68%"</formula>
    </cfRule>
  </conditionalFormatting>
  <conditionalFormatting sqref="AJ34:AJ37">
    <cfRule type="cellIs" dxfId="130" priority="155" operator="greaterThanOrEqual">
      <formula>0.7462</formula>
    </cfRule>
    <cfRule type="cellIs" dxfId="129" priority="156" operator="between">
      <formula>0.5969</formula>
      <formula>0.7461</formula>
    </cfRule>
    <cfRule type="cellIs" dxfId="128" priority="157" operator="between">
      <formula>0%</formula>
      <formula>"59,68%"</formula>
    </cfRule>
  </conditionalFormatting>
  <conditionalFormatting sqref="AJ39:AJ41">
    <cfRule type="cellIs" dxfId="127" priority="158" operator="greaterThanOrEqual">
      <formula>0.7462</formula>
    </cfRule>
    <cfRule type="cellIs" dxfId="126" priority="159" operator="between">
      <formula>0.5969</formula>
      <formula>0.7461</formula>
    </cfRule>
    <cfRule type="cellIs" dxfId="125" priority="160" operator="between">
      <formula>0%</formula>
      <formula>"59,68%"</formula>
    </cfRule>
  </conditionalFormatting>
  <conditionalFormatting sqref="AJ43:AJ48">
    <cfRule type="cellIs" dxfId="124" priority="161" operator="greaterThanOrEqual">
      <formula>0.7462</formula>
    </cfRule>
    <cfRule type="cellIs" dxfId="123" priority="162" operator="between">
      <formula>0.5969</formula>
      <formula>0.7461</formula>
    </cfRule>
    <cfRule type="cellIs" dxfId="122" priority="163" operator="between">
      <formula>0%</formula>
      <formula>"59,68%"</formula>
    </cfRule>
  </conditionalFormatting>
  <conditionalFormatting sqref="AK4:AK6 AK50:AK56">
    <cfRule type="cellIs" dxfId="121" priority="164" operator="greaterThanOrEqual">
      <formula>0.7077</formula>
    </cfRule>
    <cfRule type="cellIs" dxfId="120" priority="165" operator="between">
      <formula>0.5662</formula>
      <formula>0.7076</formula>
    </cfRule>
    <cfRule type="cellIs" dxfId="119" priority="166" operator="between">
      <formula>0%</formula>
      <formula>"56,61%"</formula>
    </cfRule>
  </conditionalFormatting>
  <conditionalFormatting sqref="AK8:AK9">
    <cfRule type="cellIs" dxfId="118" priority="167" operator="greaterThanOrEqual">
      <formula>0.7077</formula>
    </cfRule>
    <cfRule type="cellIs" dxfId="117" priority="168" operator="between">
      <formula>0.5662</formula>
      <formula>0.7076</formula>
    </cfRule>
    <cfRule type="cellIs" dxfId="116" priority="169" operator="between">
      <formula>0%</formula>
      <formula>"56,61%"</formula>
    </cfRule>
  </conditionalFormatting>
  <conditionalFormatting sqref="AK11:AK14">
    <cfRule type="cellIs" dxfId="115" priority="170" operator="greaterThanOrEqual">
      <formula>0.7077</formula>
    </cfRule>
    <cfRule type="cellIs" dxfId="114" priority="171" operator="between">
      <formula>0.5662</formula>
      <formula>0.7076</formula>
    </cfRule>
    <cfRule type="cellIs" dxfId="113" priority="172" operator="between">
      <formula>0%</formula>
      <formula>"56,61%"</formula>
    </cfRule>
  </conditionalFormatting>
  <conditionalFormatting sqref="AK16:AK18 AK20:AK21">
    <cfRule type="cellIs" dxfId="112" priority="173" operator="greaterThanOrEqual">
      <formula>0.7077</formula>
    </cfRule>
    <cfRule type="cellIs" dxfId="111" priority="174" operator="between">
      <formula>0.5662</formula>
      <formula>0.7076</formula>
    </cfRule>
    <cfRule type="cellIs" dxfId="110" priority="175" operator="between">
      <formula>0%</formula>
      <formula>"56,61%"</formula>
    </cfRule>
  </conditionalFormatting>
  <conditionalFormatting sqref="AK23:AK28">
    <cfRule type="cellIs" dxfId="109" priority="176" operator="greaterThanOrEqual">
      <formula>0.7077</formula>
    </cfRule>
    <cfRule type="cellIs" dxfId="108" priority="177" operator="between">
      <formula>0.5662</formula>
      <formula>0.7076</formula>
    </cfRule>
    <cfRule type="cellIs" dxfId="107" priority="178" operator="between">
      <formula>0%</formula>
      <formula>"56,61%"</formula>
    </cfRule>
  </conditionalFormatting>
  <conditionalFormatting sqref="AK30:AK32">
    <cfRule type="cellIs" dxfId="106" priority="179" operator="greaterThanOrEqual">
      <formula>0.7077</formula>
    </cfRule>
    <cfRule type="cellIs" dxfId="105" priority="180" operator="between">
      <formula>0.5662</formula>
      <formula>0.7076</formula>
    </cfRule>
    <cfRule type="cellIs" dxfId="104" priority="181" operator="between">
      <formula>0%</formula>
      <formula>"56,61%"</formula>
    </cfRule>
  </conditionalFormatting>
  <conditionalFormatting sqref="AK34:AK37">
    <cfRule type="cellIs" dxfId="103" priority="182" operator="greaterThanOrEqual">
      <formula>0.7077</formula>
    </cfRule>
    <cfRule type="cellIs" dxfId="102" priority="183" operator="between">
      <formula>0.5662</formula>
      <formula>0.7076</formula>
    </cfRule>
    <cfRule type="cellIs" dxfId="101" priority="184" operator="between">
      <formula>0%</formula>
      <formula>"56,61%"</formula>
    </cfRule>
  </conditionalFormatting>
  <conditionalFormatting sqref="AK39:AK41">
    <cfRule type="cellIs" dxfId="100" priority="185" operator="greaterThanOrEqual">
      <formula>0.7077</formula>
    </cfRule>
    <cfRule type="cellIs" dxfId="99" priority="186" operator="between">
      <formula>0.5662</formula>
      <formula>0.7076</formula>
    </cfRule>
    <cfRule type="cellIs" dxfId="98" priority="187" operator="between">
      <formula>0%</formula>
      <formula>"56,61%"</formula>
    </cfRule>
  </conditionalFormatting>
  <conditionalFormatting sqref="AK43:AK48">
    <cfRule type="cellIs" dxfId="97" priority="188" operator="greaterThanOrEqual">
      <formula>0.7077</formula>
    </cfRule>
    <cfRule type="cellIs" dxfId="96" priority="189" operator="between">
      <formula>0.5662</formula>
      <formula>0.7076</formula>
    </cfRule>
    <cfRule type="cellIs" dxfId="95" priority="190" operator="between">
      <formula>0%</formula>
      <formula>"56,61%"</formula>
    </cfRule>
  </conditionalFormatting>
  <conditionalFormatting sqref="AR4:AR6 AR50:AR56">
    <cfRule type="cellIs" dxfId="94" priority="191" operator="greaterThanOrEqual">
      <formula>0.7462</formula>
    </cfRule>
    <cfRule type="cellIs" dxfId="93" priority="192" operator="between">
      <formula>0.5969</formula>
      <formula>0.7461</formula>
    </cfRule>
    <cfRule type="cellIs" dxfId="92" priority="193" operator="between">
      <formula>0%</formula>
      <formula>"59,68%"</formula>
    </cfRule>
  </conditionalFormatting>
  <conditionalFormatting sqref="AR8:AR9">
    <cfRule type="cellIs" dxfId="91" priority="194" operator="greaterThanOrEqual">
      <formula>0.7462</formula>
    </cfRule>
    <cfRule type="cellIs" dxfId="90" priority="195" operator="between">
      <formula>0.5969</formula>
      <formula>0.7461</formula>
    </cfRule>
    <cfRule type="cellIs" dxfId="89" priority="196" operator="between">
      <formula>0%</formula>
      <formula>"59,68%"</formula>
    </cfRule>
  </conditionalFormatting>
  <conditionalFormatting sqref="AR11:AR14">
    <cfRule type="cellIs" dxfId="88" priority="197" operator="greaterThanOrEqual">
      <formula>0.7462</formula>
    </cfRule>
    <cfRule type="cellIs" dxfId="87" priority="198" operator="between">
      <formula>0.5969</formula>
      <formula>0.7461</formula>
    </cfRule>
    <cfRule type="cellIs" dxfId="86" priority="199" operator="between">
      <formula>0%</formula>
      <formula>"59,68%"</formula>
    </cfRule>
  </conditionalFormatting>
  <conditionalFormatting sqref="AR16:AR18 AR20:AR21">
    <cfRule type="cellIs" dxfId="85" priority="200" operator="greaterThanOrEqual">
      <formula>0.7462</formula>
    </cfRule>
    <cfRule type="cellIs" dxfId="84" priority="201" operator="between">
      <formula>0.5969</formula>
      <formula>0.7461</formula>
    </cfRule>
    <cfRule type="cellIs" dxfId="83" priority="202" operator="between">
      <formula>0%</formula>
      <formula>"59,68%"</formula>
    </cfRule>
  </conditionalFormatting>
  <conditionalFormatting sqref="AR23:AR28">
    <cfRule type="cellIs" dxfId="82" priority="203" operator="greaterThanOrEqual">
      <formula>0.7462</formula>
    </cfRule>
    <cfRule type="cellIs" dxfId="81" priority="204" operator="between">
      <formula>0.5969</formula>
      <formula>0.7461</formula>
    </cfRule>
    <cfRule type="cellIs" dxfId="80" priority="205" operator="between">
      <formula>0%</formula>
      <formula>"59,68%"</formula>
    </cfRule>
  </conditionalFormatting>
  <conditionalFormatting sqref="AR30:AR32">
    <cfRule type="cellIs" dxfId="79" priority="206" operator="greaterThanOrEqual">
      <formula>0.7462</formula>
    </cfRule>
    <cfRule type="cellIs" dxfId="78" priority="207" operator="between">
      <formula>0.5969</formula>
      <formula>0.7461</formula>
    </cfRule>
    <cfRule type="cellIs" dxfId="77" priority="208" operator="between">
      <formula>0%</formula>
      <formula>"59,68%"</formula>
    </cfRule>
  </conditionalFormatting>
  <conditionalFormatting sqref="AR34:AR37">
    <cfRule type="cellIs" dxfId="76" priority="209" operator="greaterThanOrEqual">
      <formula>0.7462</formula>
    </cfRule>
    <cfRule type="cellIs" dxfId="75" priority="210" operator="between">
      <formula>0.5969</formula>
      <formula>0.7461</formula>
    </cfRule>
    <cfRule type="cellIs" dxfId="74" priority="211" operator="between">
      <formula>0%</formula>
      <formula>"59,68%"</formula>
    </cfRule>
  </conditionalFormatting>
  <conditionalFormatting sqref="AR39:AR41">
    <cfRule type="cellIs" dxfId="73" priority="212" operator="greaterThanOrEqual">
      <formula>0.7462</formula>
    </cfRule>
    <cfRule type="cellIs" dxfId="72" priority="213" operator="between">
      <formula>0.5969</formula>
      <formula>0.7461</formula>
    </cfRule>
    <cfRule type="cellIs" dxfId="71" priority="214" operator="between">
      <formula>0%</formula>
      <formula>"59,68%"</formula>
    </cfRule>
  </conditionalFormatting>
  <conditionalFormatting sqref="AR43:AR48">
    <cfRule type="cellIs" dxfId="70" priority="215" operator="greaterThanOrEqual">
      <formula>0.7462</formula>
    </cfRule>
    <cfRule type="cellIs" dxfId="69" priority="216" operator="between">
      <formula>0.5969</formula>
      <formula>0.7461</formula>
    </cfRule>
    <cfRule type="cellIs" dxfId="68" priority="217" operator="between">
      <formula>0%</formula>
      <formula>"59,68%"</formula>
    </cfRule>
  </conditionalFormatting>
  <conditionalFormatting sqref="AS4:AS6 AS50:AS56">
    <cfRule type="cellIs" dxfId="67" priority="218" operator="greaterThanOrEqual">
      <formula>0.7077</formula>
    </cfRule>
    <cfRule type="cellIs" dxfId="66" priority="219" operator="between">
      <formula>0.5662</formula>
      <formula>0.7076</formula>
    </cfRule>
    <cfRule type="cellIs" dxfId="65" priority="220" operator="between">
      <formula>0%</formula>
      <formula>"56,61%"</formula>
    </cfRule>
  </conditionalFormatting>
  <conditionalFormatting sqref="AS8:AS9">
    <cfRule type="cellIs" dxfId="64" priority="221" operator="greaterThanOrEqual">
      <formula>0.7077</formula>
    </cfRule>
    <cfRule type="cellIs" dxfId="63" priority="222" operator="between">
      <formula>0.5662</formula>
      <formula>0.7076</formula>
    </cfRule>
    <cfRule type="cellIs" dxfId="62" priority="223" operator="between">
      <formula>0%</formula>
      <formula>"56,61%"</formula>
    </cfRule>
  </conditionalFormatting>
  <conditionalFormatting sqref="AS11:AS14">
    <cfRule type="cellIs" dxfId="61" priority="224" operator="greaterThanOrEqual">
      <formula>0.7077</formula>
    </cfRule>
    <cfRule type="cellIs" dxfId="60" priority="225" operator="between">
      <formula>0.5662</formula>
      <formula>0.7076</formula>
    </cfRule>
    <cfRule type="cellIs" dxfId="59" priority="226" operator="between">
      <formula>0%</formula>
      <formula>"56,61%"</formula>
    </cfRule>
  </conditionalFormatting>
  <conditionalFormatting sqref="AS16:AS18 AS20:AS21">
    <cfRule type="cellIs" dxfId="58" priority="227" operator="greaterThanOrEqual">
      <formula>0.7077</formula>
    </cfRule>
    <cfRule type="cellIs" dxfId="57" priority="228" operator="between">
      <formula>0.5662</formula>
      <formula>0.7076</formula>
    </cfRule>
    <cfRule type="cellIs" dxfId="56" priority="229" operator="between">
      <formula>0%</formula>
      <formula>"56,61%"</formula>
    </cfRule>
  </conditionalFormatting>
  <conditionalFormatting sqref="AS23:AS28">
    <cfRule type="cellIs" dxfId="55" priority="230" operator="greaterThanOrEqual">
      <formula>0.7077</formula>
    </cfRule>
    <cfRule type="cellIs" dxfId="54" priority="231" operator="between">
      <formula>0.5662</formula>
      <formula>0.7076</formula>
    </cfRule>
    <cfRule type="cellIs" dxfId="53" priority="232" operator="between">
      <formula>0%</formula>
      <formula>"56,61%"</formula>
    </cfRule>
  </conditionalFormatting>
  <conditionalFormatting sqref="AS30:AS32">
    <cfRule type="cellIs" dxfId="52" priority="233" operator="greaterThanOrEqual">
      <formula>0.7077</formula>
    </cfRule>
    <cfRule type="cellIs" dxfId="51" priority="234" operator="between">
      <formula>0.5662</formula>
      <formula>0.7076</formula>
    </cfRule>
    <cfRule type="cellIs" dxfId="50" priority="235" operator="between">
      <formula>0%</formula>
      <formula>"56,61%"</formula>
    </cfRule>
  </conditionalFormatting>
  <conditionalFormatting sqref="AS34:AS37">
    <cfRule type="cellIs" dxfId="49" priority="236" operator="greaterThanOrEqual">
      <formula>0.7077</formula>
    </cfRule>
    <cfRule type="cellIs" dxfId="48" priority="237" operator="between">
      <formula>0.5662</formula>
      <formula>0.7076</formula>
    </cfRule>
    <cfRule type="cellIs" dxfId="47" priority="238" operator="between">
      <formula>0%</formula>
      <formula>"56,61%"</formula>
    </cfRule>
  </conditionalFormatting>
  <conditionalFormatting sqref="AS39:AS41">
    <cfRule type="cellIs" dxfId="46" priority="239" operator="greaterThanOrEqual">
      <formula>0.7077</formula>
    </cfRule>
    <cfRule type="cellIs" dxfId="45" priority="240" operator="between">
      <formula>0.5662</formula>
      <formula>0.7076</formula>
    </cfRule>
    <cfRule type="cellIs" dxfId="44" priority="241" operator="between">
      <formula>0%</formula>
      <formula>"56,61%"</formula>
    </cfRule>
  </conditionalFormatting>
  <conditionalFormatting sqref="AS43:AS48">
    <cfRule type="cellIs" dxfId="43" priority="242" operator="greaterThanOrEqual">
      <formula>0.7077</formula>
    </cfRule>
    <cfRule type="cellIs" dxfId="42" priority="243" operator="between">
      <formula>0.5662</formula>
      <formula>0.7076</formula>
    </cfRule>
    <cfRule type="cellIs" dxfId="41" priority="244" operator="between">
      <formula>0%</formula>
      <formula>"56,61%"</formula>
    </cfRule>
  </conditionalFormatting>
  <conditionalFormatting sqref="AV4:AV6">
    <cfRule type="cellIs" dxfId="40" priority="245" operator="greaterThan">
      <formula>1</formula>
    </cfRule>
  </conditionalFormatting>
  <conditionalFormatting sqref="AV8:AV9">
    <cfRule type="cellIs" dxfId="39" priority="246" operator="greaterThan">
      <formula>1</formula>
    </cfRule>
    <cfRule type="cellIs" dxfId="38" priority="247" operator="between">
      <formula>0.7</formula>
      <formula>1</formula>
    </cfRule>
    <cfRule type="cellIs" dxfId="37" priority="248" operator="between">
      <formula>0.4</formula>
      <formula>0.701</formula>
    </cfRule>
    <cfRule type="cellIs" dxfId="36" priority="249" operator="between">
      <formula>0%</formula>
      <formula>"39,99%"</formula>
    </cfRule>
  </conditionalFormatting>
  <conditionalFormatting sqref="AV11:AV14">
    <cfRule type="cellIs" dxfId="35" priority="250" operator="greaterThan">
      <formula>1</formula>
    </cfRule>
    <cfRule type="cellIs" dxfId="34" priority="251" operator="between">
      <formula>0.7</formula>
      <formula>1</formula>
    </cfRule>
    <cfRule type="cellIs" dxfId="33" priority="252" operator="between">
      <formula>0.4</formula>
      <formula>0.701</formula>
    </cfRule>
    <cfRule type="cellIs" dxfId="32" priority="253" operator="between">
      <formula>0%</formula>
      <formula>"39,99%"</formula>
    </cfRule>
  </conditionalFormatting>
  <conditionalFormatting sqref="AV16:AV18">
    <cfRule type="cellIs" dxfId="31" priority="254" operator="greaterThan">
      <formula>1</formula>
    </cfRule>
    <cfRule type="cellIs" dxfId="30" priority="255" operator="between">
      <formula>0.7</formula>
      <formula>1</formula>
    </cfRule>
    <cfRule type="cellIs" dxfId="29" priority="256" operator="between">
      <formula>0.4</formula>
      <formula>0.701</formula>
    </cfRule>
    <cfRule type="cellIs" dxfId="28" priority="257" operator="between">
      <formula>0%</formula>
      <formula>"39,99%"</formula>
    </cfRule>
  </conditionalFormatting>
  <conditionalFormatting sqref="AV20:AV21">
    <cfRule type="cellIs" dxfId="27" priority="258" operator="greaterThan">
      <formula>1</formula>
    </cfRule>
    <cfRule type="cellIs" dxfId="26" priority="259" operator="between">
      <formula>0.7</formula>
      <formula>1</formula>
    </cfRule>
    <cfRule type="cellIs" dxfId="25" priority="260" operator="between">
      <formula>0.4</formula>
      <formula>0.701</formula>
    </cfRule>
    <cfRule type="cellIs" dxfId="24" priority="261" operator="between">
      <formula>0%</formula>
      <formula>"39,99%"</formula>
    </cfRule>
  </conditionalFormatting>
  <conditionalFormatting sqref="AV23:AV28">
    <cfRule type="cellIs" dxfId="23" priority="262" operator="greaterThan">
      <formula>1</formula>
    </cfRule>
    <cfRule type="cellIs" dxfId="22" priority="263" operator="between">
      <formula>0.7</formula>
      <formula>1</formula>
    </cfRule>
    <cfRule type="cellIs" dxfId="21" priority="264" operator="between">
      <formula>0.4</formula>
      <formula>0.701</formula>
    </cfRule>
    <cfRule type="cellIs" dxfId="20" priority="265" operator="between">
      <formula>0%</formula>
      <formula>"39,99%"</formula>
    </cfRule>
  </conditionalFormatting>
  <conditionalFormatting sqref="AV30:AV32">
    <cfRule type="cellIs" dxfId="19" priority="266" operator="greaterThan">
      <formula>1</formula>
    </cfRule>
    <cfRule type="cellIs" dxfId="18" priority="267" operator="between">
      <formula>0.7</formula>
      <formula>1</formula>
    </cfRule>
    <cfRule type="cellIs" dxfId="17" priority="268" operator="between">
      <formula>0.4</formula>
      <formula>0.701</formula>
    </cfRule>
    <cfRule type="cellIs" dxfId="16" priority="269" operator="between">
      <formula>0%</formula>
      <formula>"39,99%"</formula>
    </cfRule>
  </conditionalFormatting>
  <conditionalFormatting sqref="AV34:AV37">
    <cfRule type="cellIs" dxfId="15" priority="270" operator="greaterThan">
      <formula>1</formula>
    </cfRule>
    <cfRule type="cellIs" dxfId="14" priority="271" operator="between">
      <formula>0.7</formula>
      <formula>1</formula>
    </cfRule>
    <cfRule type="cellIs" dxfId="13" priority="272" operator="between">
      <formula>0.4</formula>
      <formula>0.701</formula>
    </cfRule>
    <cfRule type="cellIs" dxfId="12" priority="273" operator="between">
      <formula>0%</formula>
      <formula>"39,99%"</formula>
    </cfRule>
  </conditionalFormatting>
  <conditionalFormatting sqref="AV39:AV41">
    <cfRule type="cellIs" dxfId="11" priority="274" operator="greaterThan">
      <formula>1</formula>
    </cfRule>
    <cfRule type="cellIs" dxfId="10" priority="275" operator="between">
      <formula>0.7</formula>
      <formula>1</formula>
    </cfRule>
    <cfRule type="cellIs" dxfId="9" priority="276" operator="between">
      <formula>0.4</formula>
      <formula>0.701</formula>
    </cfRule>
    <cfRule type="cellIs" dxfId="8" priority="277" operator="between">
      <formula>0%</formula>
      <formula>"39,99%"</formula>
    </cfRule>
  </conditionalFormatting>
  <conditionalFormatting sqref="AV43:AV48">
    <cfRule type="cellIs" dxfId="7" priority="278" operator="greaterThan">
      <formula>1</formula>
    </cfRule>
    <cfRule type="cellIs" dxfId="6" priority="279" operator="between">
      <formula>0.7</formula>
      <formula>1</formula>
    </cfRule>
    <cfRule type="cellIs" dxfId="5" priority="280" operator="between">
      <formula>0.4</formula>
      <formula>0.701</formula>
    </cfRule>
    <cfRule type="cellIs" dxfId="4" priority="281" operator="between">
      <formula>0%</formula>
      <formula>"39,99%"</formula>
    </cfRule>
  </conditionalFormatting>
  <conditionalFormatting sqref="AV50:AV56">
    <cfRule type="cellIs" dxfId="3" priority="282" operator="greaterThan">
      <formula>1</formula>
    </cfRule>
    <cfRule type="cellIs" dxfId="2" priority="283" operator="between">
      <formula>0.7</formula>
      <formula>1</formula>
    </cfRule>
    <cfRule type="cellIs" dxfId="1" priority="284" operator="between">
      <formula>0.4</formula>
      <formula>0.701</formula>
    </cfRule>
    <cfRule type="cellIs" dxfId="0" priority="285" operator="between">
      <formula>0%</formula>
      <formula>"39,99%"</formula>
    </cfRule>
  </conditionalFormatting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Juliethe Oyuela Moreno</dc:creator>
  <cp:lastModifiedBy>Johanna B. </cp:lastModifiedBy>
  <dcterms:created xsi:type="dcterms:W3CDTF">2024-10-30T15:41:27Z</dcterms:created>
  <dcterms:modified xsi:type="dcterms:W3CDTF">2025-04-30T15:07:50Z</dcterms:modified>
</cp:coreProperties>
</file>